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8436" yWindow="0" windowWidth="6948" windowHeight="5868" tabRatio="832" activeTab="16"/>
  </bookViews>
  <sheets>
    <sheet name="2012" sheetId="53" r:id="rId1"/>
    <sheet name="2011" sheetId="35" r:id="rId2"/>
    <sheet name="2010" sheetId="32" r:id="rId3"/>
    <sheet name="2009" sheetId="29" r:id="rId4"/>
    <sheet name="2008" sheetId="1" r:id="rId5"/>
    <sheet name="2007" sheetId="2" r:id="rId6"/>
    <sheet name="2006" sheetId="8" r:id="rId7"/>
    <sheet name="2005" sheetId="4" r:id="rId8"/>
    <sheet name="2004" sheetId="10" r:id="rId9"/>
    <sheet name="2003" sheetId="11" r:id="rId10"/>
    <sheet name="2002" sheetId="12" r:id="rId11"/>
    <sheet name="2001" sheetId="13" r:id="rId12"/>
    <sheet name="2000" sheetId="14" r:id="rId13"/>
    <sheet name="1999" sheetId="18" r:id="rId14"/>
    <sheet name="1998" sheetId="19" r:id="rId15"/>
    <sheet name="1997" sheetId="20" r:id="rId16"/>
    <sheet name="Notes" sheetId="54" r:id="rId17"/>
    <sheet name="all" sheetId="49" r:id="rId18"/>
  </sheets>
  <calcPr calcId="152511"/>
</workbook>
</file>

<file path=xl/calcChain.xml><?xml version="1.0" encoding="utf-8"?>
<calcChain xmlns="http://schemas.openxmlformats.org/spreadsheetml/2006/main">
  <c r="J47" i="35" l="1"/>
  <c r="J48" i="35"/>
  <c r="J13" i="35" l="1"/>
  <c r="J12" i="35"/>
  <c r="BP5" i="49" l="1"/>
  <c r="BP6" i="49"/>
  <c r="BP7" i="49"/>
  <c r="BP8" i="49"/>
  <c r="BP9" i="49"/>
  <c r="BP10" i="49"/>
  <c r="BP11" i="49"/>
  <c r="BP12" i="49"/>
  <c r="BP13" i="49"/>
  <c r="BP14" i="49"/>
  <c r="BP15" i="49"/>
  <c r="BP16" i="49"/>
  <c r="BP17" i="49"/>
  <c r="BP18" i="49"/>
  <c r="BP19" i="49"/>
  <c r="BP20" i="49"/>
  <c r="BP21" i="49"/>
  <c r="BP22" i="49"/>
  <c r="BP23" i="49"/>
  <c r="BP24" i="49"/>
  <c r="BP25" i="49"/>
  <c r="BP26" i="49"/>
  <c r="BP27" i="49"/>
  <c r="BP28" i="49"/>
  <c r="BP29" i="49"/>
  <c r="BP30" i="49"/>
  <c r="BP31" i="49"/>
  <c r="BP32" i="49"/>
  <c r="BP33" i="49"/>
  <c r="BP34" i="49"/>
  <c r="BP35" i="49"/>
  <c r="BP36" i="49"/>
  <c r="BP37" i="49"/>
  <c r="BP38" i="49"/>
  <c r="BP39" i="49"/>
  <c r="BP40" i="49"/>
  <c r="BP41" i="49"/>
  <c r="BP42" i="49"/>
  <c r="BP43" i="49"/>
  <c r="BP44" i="49"/>
  <c r="BP45" i="49"/>
  <c r="BP46" i="49"/>
  <c r="BP47" i="49"/>
  <c r="BP48" i="49"/>
  <c r="BP49" i="49"/>
  <c r="BP50" i="49"/>
  <c r="BP51" i="49"/>
  <c r="BP52" i="49"/>
  <c r="BP53" i="49"/>
  <c r="BP54" i="49"/>
  <c r="BP55" i="49"/>
  <c r="BP56" i="49"/>
  <c r="BP57" i="49"/>
  <c r="BP58" i="49"/>
  <c r="BP59" i="49"/>
  <c r="BP60" i="49"/>
  <c r="BP61" i="49"/>
  <c r="BP62" i="49"/>
  <c r="BP63" i="49"/>
  <c r="BP64" i="49"/>
  <c r="BP65" i="49"/>
  <c r="AY6" i="49"/>
  <c r="AY8" i="49"/>
  <c r="AY24" i="49"/>
  <c r="AY26" i="49"/>
  <c r="AY37" i="49"/>
  <c r="AY46" i="49"/>
  <c r="AY54" i="49"/>
  <c r="AY57" i="49"/>
  <c r="AH5" i="49"/>
  <c r="AH6" i="49"/>
  <c r="AH7" i="49"/>
  <c r="AH8" i="49"/>
  <c r="AH9" i="49"/>
  <c r="AH10" i="49"/>
  <c r="AH11" i="49"/>
  <c r="AH12" i="49"/>
  <c r="AH13" i="49"/>
  <c r="AH14" i="49"/>
  <c r="AH15" i="49"/>
  <c r="AH17" i="49"/>
  <c r="AH18" i="49"/>
  <c r="AH19" i="49"/>
  <c r="AH20" i="49"/>
  <c r="AH21" i="49"/>
  <c r="AH22" i="49"/>
  <c r="AH23" i="49"/>
  <c r="AH24" i="49"/>
  <c r="AH25" i="49"/>
  <c r="AH26" i="49"/>
  <c r="AH27" i="49"/>
  <c r="AH28" i="49"/>
  <c r="AH29" i="49"/>
  <c r="AH30" i="49"/>
  <c r="AH31" i="49"/>
  <c r="AH32" i="49"/>
  <c r="AH33" i="49"/>
  <c r="AH34" i="49"/>
  <c r="AH35" i="49"/>
  <c r="AH36" i="49"/>
  <c r="AH37" i="49"/>
  <c r="AH38" i="49"/>
  <c r="AH39" i="49"/>
  <c r="AH40" i="49"/>
  <c r="AH41" i="49"/>
  <c r="AH42" i="49"/>
  <c r="AH43" i="49"/>
  <c r="AH44" i="49"/>
  <c r="AH45" i="49"/>
  <c r="AH46" i="49"/>
  <c r="AH47" i="49"/>
  <c r="AH48" i="49"/>
  <c r="AH49" i="49"/>
  <c r="AH50" i="49"/>
  <c r="AH51" i="49"/>
  <c r="AH52" i="49"/>
  <c r="AH53" i="49"/>
  <c r="AH54" i="49"/>
  <c r="AH55" i="49"/>
  <c r="AH56" i="49"/>
  <c r="AH57" i="49"/>
  <c r="AH58" i="49"/>
  <c r="AH59" i="49"/>
  <c r="AH60" i="49"/>
  <c r="AH61" i="49"/>
  <c r="AH62" i="49"/>
  <c r="AH63" i="49"/>
  <c r="AH64" i="49"/>
  <c r="AH65" i="49"/>
  <c r="AH16" i="49"/>
  <c r="AH2" i="49"/>
  <c r="AY2" i="49" s="1"/>
  <c r="BP2" i="49" s="1"/>
  <c r="Q8" i="49"/>
  <c r="Q11" i="49"/>
  <c r="Q24" i="49"/>
  <c r="Q27" i="49"/>
  <c r="Q35" i="49"/>
  <c r="Q37" i="49"/>
  <c r="Q58" i="49"/>
  <c r="K5" i="53"/>
  <c r="D5" i="53"/>
  <c r="B5" i="53" s="1"/>
  <c r="AY4" i="49" s="1"/>
  <c r="E5" i="53"/>
  <c r="BP4" i="49" s="1"/>
  <c r="F5" i="53"/>
  <c r="G5" i="53"/>
  <c r="H5" i="53"/>
  <c r="C5" i="53"/>
  <c r="L5" i="53"/>
  <c r="M5" i="53"/>
  <c r="AH4" i="49" s="1"/>
  <c r="N5" i="53"/>
  <c r="O5" i="53"/>
  <c r="P5" i="53"/>
  <c r="J67" i="53"/>
  <c r="J26" i="53"/>
  <c r="Q25" i="49" s="1"/>
  <c r="B67" i="53"/>
  <c r="J66" i="53"/>
  <c r="Q65" i="49" s="1"/>
  <c r="J65" i="53"/>
  <c r="Q64" i="49" s="1"/>
  <c r="J64" i="53"/>
  <c r="Q63" i="49" s="1"/>
  <c r="J63" i="53"/>
  <c r="Q62" i="49" s="1"/>
  <c r="J62" i="53"/>
  <c r="Q61" i="49" s="1"/>
  <c r="J61" i="53"/>
  <c r="Q60" i="49" s="1"/>
  <c r="J60" i="53"/>
  <c r="Q59" i="49" s="1"/>
  <c r="J59" i="53"/>
  <c r="J58" i="53"/>
  <c r="Q57" i="49" s="1"/>
  <c r="J57" i="53"/>
  <c r="Q56" i="49" s="1"/>
  <c r="J56" i="53"/>
  <c r="Q55" i="49" s="1"/>
  <c r="J55" i="53"/>
  <c r="Q54" i="49" s="1"/>
  <c r="J54" i="53"/>
  <c r="Q53" i="49" s="1"/>
  <c r="J53" i="53"/>
  <c r="Q52" i="49" s="1"/>
  <c r="J52" i="53"/>
  <c r="Q51" i="49" s="1"/>
  <c r="J51" i="53"/>
  <c r="Q50" i="49" s="1"/>
  <c r="J50" i="53"/>
  <c r="Q49" i="49" s="1"/>
  <c r="J49" i="53"/>
  <c r="Q48" i="49" s="1"/>
  <c r="J48" i="53"/>
  <c r="Q47" i="49" s="1"/>
  <c r="J47" i="53"/>
  <c r="Q46" i="49" s="1"/>
  <c r="J46" i="53"/>
  <c r="Q45" i="49" s="1"/>
  <c r="J45" i="53"/>
  <c r="Q44" i="49" s="1"/>
  <c r="J44" i="53"/>
  <c r="Q43" i="49" s="1"/>
  <c r="J43" i="53"/>
  <c r="Q42" i="49" s="1"/>
  <c r="J42" i="53"/>
  <c r="Q41" i="49" s="1"/>
  <c r="J41" i="53"/>
  <c r="Q40" i="49" s="1"/>
  <c r="J40" i="53"/>
  <c r="Q39" i="49" s="1"/>
  <c r="J39" i="53"/>
  <c r="Q38" i="49" s="1"/>
  <c r="J37" i="53"/>
  <c r="Q36" i="49" s="1"/>
  <c r="J36" i="53"/>
  <c r="J35" i="53"/>
  <c r="Q34" i="49" s="1"/>
  <c r="J34" i="53"/>
  <c r="Q33" i="49" s="1"/>
  <c r="J33" i="53"/>
  <c r="Q32" i="49" s="1"/>
  <c r="J32" i="53"/>
  <c r="Q31" i="49" s="1"/>
  <c r="J31" i="53"/>
  <c r="Q30" i="49" s="1"/>
  <c r="J30" i="53"/>
  <c r="Q29" i="49" s="1"/>
  <c r="J29" i="53"/>
  <c r="Q28" i="49" s="1"/>
  <c r="J28" i="53"/>
  <c r="J27" i="53"/>
  <c r="Q26" i="49" s="1"/>
  <c r="J24" i="53"/>
  <c r="Q23" i="49" s="1"/>
  <c r="J23" i="53"/>
  <c r="Q22" i="49" s="1"/>
  <c r="J22" i="53"/>
  <c r="Q21" i="49" s="1"/>
  <c r="J21" i="53"/>
  <c r="Q20" i="49" s="1"/>
  <c r="J20" i="53"/>
  <c r="Q19" i="49" s="1"/>
  <c r="J19" i="53"/>
  <c r="Q18" i="49" s="1"/>
  <c r="J18" i="53"/>
  <c r="Q17" i="49" s="1"/>
  <c r="J17" i="53"/>
  <c r="Q16" i="49" s="1"/>
  <c r="J16" i="53"/>
  <c r="Q15" i="49" s="1"/>
  <c r="J15" i="53"/>
  <c r="Q14" i="49" s="1"/>
  <c r="J14" i="53"/>
  <c r="Q13" i="49" s="1"/>
  <c r="J13" i="53"/>
  <c r="Q12" i="49" s="1"/>
  <c r="J12" i="53"/>
  <c r="J11" i="53"/>
  <c r="Q10" i="49" s="1"/>
  <c r="J10" i="53"/>
  <c r="Q9" i="49" s="1"/>
  <c r="J8" i="53"/>
  <c r="Q7" i="49" s="1"/>
  <c r="J7" i="53"/>
  <c r="Q6" i="49" s="1"/>
  <c r="J6" i="53"/>
  <c r="B66" i="53"/>
  <c r="AY65" i="49" s="1"/>
  <c r="B65" i="53"/>
  <c r="AY64" i="49" s="1"/>
  <c r="B64" i="53"/>
  <c r="AY63" i="49" s="1"/>
  <c r="B63" i="53"/>
  <c r="AY62" i="49" s="1"/>
  <c r="B62" i="53"/>
  <c r="AY61" i="49" s="1"/>
  <c r="B61" i="53"/>
  <c r="AY60" i="49" s="1"/>
  <c r="B60" i="53"/>
  <c r="AY59" i="49" s="1"/>
  <c r="B59" i="53"/>
  <c r="AY58" i="49" s="1"/>
  <c r="B58" i="53"/>
  <c r="B57" i="53"/>
  <c r="AY56" i="49" s="1"/>
  <c r="B56" i="53"/>
  <c r="AY55" i="49" s="1"/>
  <c r="B55" i="53"/>
  <c r="B54" i="53"/>
  <c r="AY53" i="49" s="1"/>
  <c r="B53" i="53"/>
  <c r="AY52" i="49" s="1"/>
  <c r="B52" i="53"/>
  <c r="AY51" i="49" s="1"/>
  <c r="B51" i="53"/>
  <c r="AY50" i="49" s="1"/>
  <c r="B50" i="53"/>
  <c r="AY49" i="49" s="1"/>
  <c r="B49" i="53"/>
  <c r="AY48" i="49" s="1"/>
  <c r="B48" i="53"/>
  <c r="AY47" i="49" s="1"/>
  <c r="B47" i="53"/>
  <c r="B46" i="53"/>
  <c r="AY45" i="49" s="1"/>
  <c r="B45" i="53"/>
  <c r="AY44" i="49" s="1"/>
  <c r="B44" i="53"/>
  <c r="AY43" i="49" s="1"/>
  <c r="B43" i="53"/>
  <c r="AY42" i="49" s="1"/>
  <c r="B42" i="53"/>
  <c r="AY41" i="49" s="1"/>
  <c r="B41" i="53"/>
  <c r="AY40" i="49" s="1"/>
  <c r="B40" i="53"/>
  <c r="AY39" i="49" s="1"/>
  <c r="B39" i="53"/>
  <c r="AY38" i="49" s="1"/>
  <c r="B37" i="53"/>
  <c r="AY36" i="49" s="1"/>
  <c r="B36" i="53"/>
  <c r="AY35" i="49" s="1"/>
  <c r="B35" i="53"/>
  <c r="AY34" i="49" s="1"/>
  <c r="B34" i="53"/>
  <c r="AY33" i="49" s="1"/>
  <c r="B33" i="53"/>
  <c r="AY32" i="49" s="1"/>
  <c r="B32" i="53"/>
  <c r="AY31" i="49" s="1"/>
  <c r="B31" i="53"/>
  <c r="AY30" i="49" s="1"/>
  <c r="B30" i="53"/>
  <c r="AY29" i="49" s="1"/>
  <c r="B29" i="53"/>
  <c r="AY28" i="49" s="1"/>
  <c r="B28" i="53"/>
  <c r="AY27" i="49" s="1"/>
  <c r="B27" i="53"/>
  <c r="B26" i="53"/>
  <c r="AY25" i="49" s="1"/>
  <c r="B24" i="53"/>
  <c r="AY23" i="49" s="1"/>
  <c r="B23" i="53"/>
  <c r="AY22" i="49" s="1"/>
  <c r="B22" i="53"/>
  <c r="AY21" i="49" s="1"/>
  <c r="B21" i="53"/>
  <c r="AY20" i="49" s="1"/>
  <c r="B20" i="53"/>
  <c r="AY19" i="49" s="1"/>
  <c r="B19" i="53"/>
  <c r="AY18" i="49" s="1"/>
  <c r="B18" i="53"/>
  <c r="AY17" i="49" s="1"/>
  <c r="B17" i="53"/>
  <c r="AY16" i="49" s="1"/>
  <c r="B16" i="53"/>
  <c r="AY15" i="49" s="1"/>
  <c r="B15" i="53"/>
  <c r="AY14" i="49" s="1"/>
  <c r="B14" i="53"/>
  <c r="AY13" i="49" s="1"/>
  <c r="B13" i="53"/>
  <c r="AY12" i="49" s="1"/>
  <c r="B12" i="53"/>
  <c r="AY11" i="49" s="1"/>
  <c r="B11" i="53"/>
  <c r="AY10" i="49" s="1"/>
  <c r="B10" i="53"/>
  <c r="AY9" i="49" s="1"/>
  <c r="B8" i="53"/>
  <c r="AY7" i="49" s="1"/>
  <c r="B7" i="53"/>
  <c r="B6" i="53"/>
  <c r="AY5" i="49" s="1"/>
  <c r="Q5" i="49" l="1"/>
  <c r="Q66" i="49" s="1"/>
  <c r="J5" i="53"/>
  <c r="Q4" i="49" s="1"/>
  <c r="BP66" i="49"/>
  <c r="AY66" i="49"/>
  <c r="AH66" i="49"/>
  <c r="I5" i="49" l="1"/>
  <c r="H5" i="49"/>
  <c r="G9" i="49"/>
  <c r="H9" i="49"/>
  <c r="I9" i="49"/>
  <c r="J9" i="49"/>
  <c r="K9" i="49"/>
  <c r="L9" i="49"/>
  <c r="M9" i="49"/>
  <c r="N9" i="49"/>
  <c r="G10" i="49"/>
  <c r="H10" i="49"/>
  <c r="I10" i="49"/>
  <c r="J10" i="49"/>
  <c r="K10" i="49"/>
  <c r="L10" i="49"/>
  <c r="M10" i="49"/>
  <c r="N10" i="49"/>
  <c r="G11" i="49"/>
  <c r="H11" i="49"/>
  <c r="I11" i="49"/>
  <c r="J11" i="49"/>
  <c r="K11" i="49"/>
  <c r="L11" i="49"/>
  <c r="M11" i="49"/>
  <c r="N11" i="49"/>
  <c r="G12" i="49"/>
  <c r="H12" i="49"/>
  <c r="I12" i="49"/>
  <c r="J12" i="49"/>
  <c r="K12" i="49"/>
  <c r="L12" i="49"/>
  <c r="M12" i="49"/>
  <c r="N12" i="49"/>
  <c r="F53" i="49"/>
  <c r="G53" i="49"/>
  <c r="H53" i="49"/>
  <c r="I53" i="49"/>
  <c r="J53" i="49"/>
  <c r="K53" i="49"/>
  <c r="L53" i="49"/>
  <c r="M53" i="49"/>
  <c r="F54" i="49"/>
  <c r="G54" i="49"/>
  <c r="H54" i="49"/>
  <c r="I54" i="49"/>
  <c r="J54" i="49"/>
  <c r="K54" i="49"/>
  <c r="L54" i="49"/>
  <c r="M54" i="49"/>
  <c r="F55" i="49"/>
  <c r="G55" i="49"/>
  <c r="H55" i="49"/>
  <c r="I55" i="49"/>
  <c r="J55" i="49"/>
  <c r="K55" i="49"/>
  <c r="L55" i="49"/>
  <c r="M55" i="49"/>
  <c r="F56" i="49"/>
  <c r="G56" i="49"/>
  <c r="H56" i="49"/>
  <c r="I56" i="49"/>
  <c r="J56" i="49"/>
  <c r="K56" i="49"/>
  <c r="L56" i="49"/>
  <c r="M56" i="49"/>
  <c r="F57" i="49"/>
  <c r="G57" i="49"/>
  <c r="H57" i="49"/>
  <c r="I57" i="49"/>
  <c r="J57" i="49"/>
  <c r="K57" i="49"/>
  <c r="L57" i="49"/>
  <c r="M57" i="49"/>
  <c r="F58" i="49"/>
  <c r="G58" i="49"/>
  <c r="H58" i="49"/>
  <c r="I58" i="49"/>
  <c r="J58" i="49"/>
  <c r="K58" i="49"/>
  <c r="L58" i="49"/>
  <c r="M58" i="49"/>
  <c r="H42" i="49"/>
  <c r="I42" i="49"/>
  <c r="J42" i="49"/>
  <c r="K42" i="49"/>
  <c r="L42" i="49"/>
  <c r="M42" i="49"/>
  <c r="N42" i="49"/>
  <c r="H43" i="49"/>
  <c r="I43" i="49"/>
  <c r="J43" i="49"/>
  <c r="K43" i="49"/>
  <c r="L43" i="49"/>
  <c r="M43" i="49"/>
  <c r="N43" i="49"/>
  <c r="H44" i="49"/>
  <c r="I44" i="49"/>
  <c r="J44" i="49"/>
  <c r="K44" i="49"/>
  <c r="L44" i="49"/>
  <c r="M44" i="49"/>
  <c r="N44" i="49"/>
  <c r="H45" i="49"/>
  <c r="I45" i="49"/>
  <c r="J45" i="49"/>
  <c r="K45" i="49"/>
  <c r="L45" i="49"/>
  <c r="M45" i="49"/>
  <c r="N45" i="49"/>
  <c r="H46" i="49"/>
  <c r="I46" i="49"/>
  <c r="J46" i="49"/>
  <c r="K46" i="49"/>
  <c r="L46" i="49"/>
  <c r="M46" i="49"/>
  <c r="N46" i="49"/>
  <c r="H47" i="49"/>
  <c r="I47" i="49"/>
  <c r="J47" i="49"/>
  <c r="K47" i="49"/>
  <c r="L47" i="49"/>
  <c r="M47" i="49"/>
  <c r="N47" i="49"/>
  <c r="H48" i="49"/>
  <c r="I48" i="49"/>
  <c r="J48" i="49"/>
  <c r="K48" i="49"/>
  <c r="L48" i="49"/>
  <c r="M48" i="49"/>
  <c r="N48" i="49"/>
  <c r="H49" i="49"/>
  <c r="I49" i="49"/>
  <c r="J49" i="49"/>
  <c r="K49" i="49"/>
  <c r="L49" i="49"/>
  <c r="M49" i="49"/>
  <c r="N49" i="49"/>
  <c r="H50" i="49"/>
  <c r="I50" i="49"/>
  <c r="J50" i="49"/>
  <c r="K50" i="49"/>
  <c r="L50" i="49"/>
  <c r="M50" i="49"/>
  <c r="N50" i="49"/>
  <c r="H51" i="49"/>
  <c r="I51" i="49"/>
  <c r="J51" i="49"/>
  <c r="K51" i="49"/>
  <c r="L51" i="49"/>
  <c r="M51" i="49"/>
  <c r="N51" i="49"/>
  <c r="M39" i="49"/>
  <c r="H34" i="49"/>
  <c r="I34" i="49"/>
  <c r="J34" i="49"/>
  <c r="H35" i="49"/>
  <c r="I35" i="49"/>
  <c r="J35" i="49"/>
  <c r="H36" i="49"/>
  <c r="I36" i="49"/>
  <c r="J36" i="49"/>
  <c r="H37" i="49"/>
  <c r="I37" i="49"/>
  <c r="J37" i="49"/>
  <c r="H38" i="49"/>
  <c r="I38" i="49"/>
  <c r="J38" i="49"/>
  <c r="J20" i="49"/>
  <c r="J21" i="49"/>
  <c r="J22" i="49"/>
  <c r="AZ66" i="49" l="1"/>
  <c r="AI66" i="49"/>
  <c r="R66" i="49"/>
  <c r="BO65" i="49"/>
  <c r="BN65" i="49"/>
  <c r="BM65" i="49"/>
  <c r="BL65" i="49"/>
  <c r="BK65" i="49"/>
  <c r="BJ65" i="49"/>
  <c r="BI65" i="49"/>
  <c r="BH65" i="49"/>
  <c r="BG65" i="49"/>
  <c r="BF65" i="49"/>
  <c r="BE65" i="49"/>
  <c r="BD65" i="49"/>
  <c r="BC65" i="49"/>
  <c r="BB65" i="49"/>
  <c r="BA65" i="49"/>
  <c r="AW65" i="49"/>
  <c r="AV65" i="49"/>
  <c r="AU65" i="49"/>
  <c r="AT65" i="49"/>
  <c r="AS65" i="49"/>
  <c r="AR65" i="49"/>
  <c r="AQ65" i="49"/>
  <c r="AP65" i="49"/>
  <c r="AO65" i="49"/>
  <c r="AN65" i="49"/>
  <c r="AM65" i="49"/>
  <c r="AL65" i="49"/>
  <c r="AK65" i="49"/>
  <c r="AJ65" i="49"/>
  <c r="AG65" i="49"/>
  <c r="AF65" i="49"/>
  <c r="AE65" i="49"/>
  <c r="AD65" i="49"/>
  <c r="AC65" i="49"/>
  <c r="AB65" i="49"/>
  <c r="AA65" i="49"/>
  <c r="Z65" i="49"/>
  <c r="Y65" i="49"/>
  <c r="X65" i="49"/>
  <c r="W65" i="49"/>
  <c r="V65" i="49"/>
  <c r="U65" i="49"/>
  <c r="T65" i="49"/>
  <c r="S65" i="49"/>
  <c r="O65" i="49"/>
  <c r="N65" i="49"/>
  <c r="M65" i="49"/>
  <c r="L65" i="49"/>
  <c r="K65" i="49"/>
  <c r="J65" i="49"/>
  <c r="I65" i="49"/>
  <c r="H65" i="49"/>
  <c r="G65" i="49"/>
  <c r="F65" i="49"/>
  <c r="E65" i="49"/>
  <c r="D65" i="49"/>
  <c r="C65" i="49"/>
  <c r="B65" i="49"/>
  <c r="BO64" i="49"/>
  <c r="BN64" i="49"/>
  <c r="BM64" i="49"/>
  <c r="BL64" i="49"/>
  <c r="BK64" i="49"/>
  <c r="BJ64" i="49"/>
  <c r="BI64" i="49"/>
  <c r="BH64" i="49"/>
  <c r="BG64" i="49"/>
  <c r="BF64" i="49"/>
  <c r="BE64" i="49"/>
  <c r="BD64" i="49"/>
  <c r="BC64" i="49"/>
  <c r="BB64" i="49"/>
  <c r="BA64" i="49"/>
  <c r="AW64" i="49"/>
  <c r="AV64" i="49"/>
  <c r="AU64" i="49"/>
  <c r="AT64" i="49"/>
  <c r="AS64" i="49"/>
  <c r="AR64" i="49"/>
  <c r="AQ64" i="49"/>
  <c r="AP64" i="49"/>
  <c r="AO64" i="49"/>
  <c r="AN64" i="49"/>
  <c r="AM64" i="49"/>
  <c r="AL64" i="49"/>
  <c r="AK64" i="49"/>
  <c r="AJ64" i="49"/>
  <c r="AG64" i="49"/>
  <c r="AF64" i="49"/>
  <c r="AE64" i="49"/>
  <c r="AD64" i="49"/>
  <c r="AC64" i="49"/>
  <c r="AB64" i="49"/>
  <c r="AA64" i="49"/>
  <c r="Z64" i="49"/>
  <c r="Y64" i="49"/>
  <c r="X64" i="49"/>
  <c r="W64" i="49"/>
  <c r="V64" i="49"/>
  <c r="U64" i="49"/>
  <c r="T64" i="49"/>
  <c r="S64" i="49"/>
  <c r="O64" i="49"/>
  <c r="N64" i="49"/>
  <c r="M64" i="49"/>
  <c r="L64" i="49"/>
  <c r="K64" i="49"/>
  <c r="J64" i="49"/>
  <c r="I64" i="49"/>
  <c r="H64" i="49"/>
  <c r="G64" i="49"/>
  <c r="F64" i="49"/>
  <c r="E64" i="49"/>
  <c r="D64" i="49"/>
  <c r="C64" i="49"/>
  <c r="B64" i="49"/>
  <c r="BO63" i="49"/>
  <c r="BN63" i="49"/>
  <c r="BM63" i="49"/>
  <c r="BL63" i="49"/>
  <c r="BK63" i="49"/>
  <c r="BJ63" i="49"/>
  <c r="BI63" i="49"/>
  <c r="BH63" i="49"/>
  <c r="BG63" i="49"/>
  <c r="BF63" i="49"/>
  <c r="BE63" i="49"/>
  <c r="BD63" i="49"/>
  <c r="BC63" i="49"/>
  <c r="BB63" i="49"/>
  <c r="BA63" i="49"/>
  <c r="AW63" i="49"/>
  <c r="AV63" i="49"/>
  <c r="AU63" i="49"/>
  <c r="AT63" i="49"/>
  <c r="AS63" i="49"/>
  <c r="AR63" i="49"/>
  <c r="AQ63" i="49"/>
  <c r="AP63" i="49"/>
  <c r="AO63" i="49"/>
  <c r="AN63" i="49"/>
  <c r="AM63" i="49"/>
  <c r="AL63" i="49"/>
  <c r="AK63" i="49"/>
  <c r="AJ63" i="49"/>
  <c r="AG63" i="49"/>
  <c r="AF63" i="49"/>
  <c r="AE63" i="49"/>
  <c r="AD63" i="49"/>
  <c r="AC63" i="49"/>
  <c r="AB63" i="49"/>
  <c r="AA63" i="49"/>
  <c r="Z63" i="49"/>
  <c r="Y63" i="49"/>
  <c r="X63" i="49"/>
  <c r="W63" i="49"/>
  <c r="V63" i="49"/>
  <c r="U63" i="49"/>
  <c r="T63" i="49"/>
  <c r="S63" i="49"/>
  <c r="O63" i="49"/>
  <c r="N63" i="49"/>
  <c r="M63" i="49"/>
  <c r="L63" i="49"/>
  <c r="K63" i="49"/>
  <c r="J63" i="49"/>
  <c r="I63" i="49"/>
  <c r="H63" i="49"/>
  <c r="G63" i="49"/>
  <c r="F63" i="49"/>
  <c r="E63" i="49"/>
  <c r="D63" i="49"/>
  <c r="C63" i="49"/>
  <c r="B63" i="49"/>
  <c r="BO62" i="49"/>
  <c r="BN62" i="49"/>
  <c r="BM62" i="49"/>
  <c r="BL62" i="49"/>
  <c r="BK62" i="49"/>
  <c r="BJ62" i="49"/>
  <c r="BI62" i="49"/>
  <c r="BH62" i="49"/>
  <c r="BG62" i="49"/>
  <c r="BF62" i="49"/>
  <c r="BE62" i="49"/>
  <c r="BD62" i="49"/>
  <c r="BC62" i="49"/>
  <c r="BB62" i="49"/>
  <c r="BA62" i="49"/>
  <c r="AW62" i="49"/>
  <c r="AV62" i="49"/>
  <c r="AU62" i="49"/>
  <c r="AT62" i="49"/>
  <c r="AS62" i="49"/>
  <c r="AR62" i="49"/>
  <c r="AQ62" i="49"/>
  <c r="AP62" i="49"/>
  <c r="AO62" i="49"/>
  <c r="AN62" i="49"/>
  <c r="AM62" i="49"/>
  <c r="AL62" i="49"/>
  <c r="AK62" i="49"/>
  <c r="AJ62" i="49"/>
  <c r="AG62" i="49"/>
  <c r="AF62" i="49"/>
  <c r="AE62" i="49"/>
  <c r="AD62" i="49"/>
  <c r="AC62" i="49"/>
  <c r="AB62" i="49"/>
  <c r="AA62" i="49"/>
  <c r="Z62" i="49"/>
  <c r="Y62" i="49"/>
  <c r="X62" i="49"/>
  <c r="W62" i="49"/>
  <c r="V62" i="49"/>
  <c r="U62" i="49"/>
  <c r="T62" i="49"/>
  <c r="S62" i="49"/>
  <c r="O62" i="49"/>
  <c r="N62" i="49"/>
  <c r="M62" i="49"/>
  <c r="L62" i="49"/>
  <c r="K62" i="49"/>
  <c r="J62" i="49"/>
  <c r="I62" i="49"/>
  <c r="H62" i="49"/>
  <c r="G62" i="49"/>
  <c r="F62" i="49"/>
  <c r="E62" i="49"/>
  <c r="D62" i="49"/>
  <c r="C62" i="49"/>
  <c r="B62" i="49"/>
  <c r="BO61" i="49"/>
  <c r="BN61" i="49"/>
  <c r="BM61" i="49"/>
  <c r="BL61" i="49"/>
  <c r="BK61" i="49"/>
  <c r="BJ61" i="49"/>
  <c r="BI61" i="49"/>
  <c r="BH61" i="49"/>
  <c r="BG61" i="49"/>
  <c r="BF61" i="49"/>
  <c r="BE61" i="49"/>
  <c r="BD61" i="49"/>
  <c r="BC61" i="49"/>
  <c r="BB61" i="49"/>
  <c r="BA61" i="49"/>
  <c r="AW61" i="49"/>
  <c r="AV61" i="49"/>
  <c r="AU61" i="49"/>
  <c r="AT61" i="49"/>
  <c r="AS61" i="49"/>
  <c r="AR61" i="49"/>
  <c r="AQ61" i="49"/>
  <c r="AP61" i="49"/>
  <c r="AO61" i="49"/>
  <c r="AN61" i="49"/>
  <c r="AM61" i="49"/>
  <c r="AL61" i="49"/>
  <c r="AK61" i="49"/>
  <c r="AJ61" i="49"/>
  <c r="AG61" i="49"/>
  <c r="AF61" i="49"/>
  <c r="AE61" i="49"/>
  <c r="AD61" i="49"/>
  <c r="AC61" i="49"/>
  <c r="AB61" i="49"/>
  <c r="AA61" i="49"/>
  <c r="Z61" i="49"/>
  <c r="Y61" i="49"/>
  <c r="X61" i="49"/>
  <c r="W61" i="49"/>
  <c r="V61" i="49"/>
  <c r="U61" i="49"/>
  <c r="T61" i="49"/>
  <c r="S61" i="49"/>
  <c r="O61" i="49"/>
  <c r="N61" i="49"/>
  <c r="M61" i="49"/>
  <c r="L61" i="49"/>
  <c r="K61" i="49"/>
  <c r="J61" i="49"/>
  <c r="I61" i="49"/>
  <c r="H61" i="49"/>
  <c r="G61" i="49"/>
  <c r="F61" i="49"/>
  <c r="E61" i="49"/>
  <c r="D61" i="49"/>
  <c r="C61" i="49"/>
  <c r="B61" i="49"/>
  <c r="BO60" i="49"/>
  <c r="BN60" i="49"/>
  <c r="BM60" i="49"/>
  <c r="BL60" i="49"/>
  <c r="BK60" i="49"/>
  <c r="BJ60" i="49"/>
  <c r="BI60" i="49"/>
  <c r="BH60" i="49"/>
  <c r="BG60" i="49"/>
  <c r="BF60" i="49"/>
  <c r="BE60" i="49"/>
  <c r="BD60" i="49"/>
  <c r="BC60" i="49"/>
  <c r="BB60" i="49"/>
  <c r="BA60" i="49"/>
  <c r="AW60" i="49"/>
  <c r="AV60" i="49"/>
  <c r="AU60" i="49"/>
  <c r="AT60" i="49"/>
  <c r="AS60" i="49"/>
  <c r="AR60" i="49"/>
  <c r="AQ60" i="49"/>
  <c r="AP60" i="49"/>
  <c r="AO60" i="49"/>
  <c r="AN60" i="49"/>
  <c r="AM60" i="49"/>
  <c r="AL60" i="49"/>
  <c r="AK60" i="49"/>
  <c r="AJ60" i="49"/>
  <c r="AG60" i="49"/>
  <c r="AF60" i="49"/>
  <c r="AE60" i="49"/>
  <c r="AD60" i="49"/>
  <c r="AC60" i="49"/>
  <c r="AB60" i="49"/>
  <c r="AA60" i="49"/>
  <c r="Z60" i="49"/>
  <c r="Y60" i="49"/>
  <c r="X60" i="49"/>
  <c r="W60" i="49"/>
  <c r="V60" i="49"/>
  <c r="U60" i="49"/>
  <c r="T60" i="49"/>
  <c r="S60" i="49"/>
  <c r="O60" i="49"/>
  <c r="N60" i="49"/>
  <c r="M60" i="49"/>
  <c r="L60" i="49"/>
  <c r="K60" i="49"/>
  <c r="J60" i="49"/>
  <c r="I60" i="49"/>
  <c r="H60" i="49"/>
  <c r="G60" i="49"/>
  <c r="F60" i="49"/>
  <c r="E60" i="49"/>
  <c r="D60" i="49"/>
  <c r="C60" i="49"/>
  <c r="B60" i="49"/>
  <c r="BO59" i="49"/>
  <c r="BN59" i="49"/>
  <c r="BM59" i="49"/>
  <c r="BL59" i="49"/>
  <c r="BK59" i="49"/>
  <c r="BJ59" i="49"/>
  <c r="BI59" i="49"/>
  <c r="BH59" i="49"/>
  <c r="BG59" i="49"/>
  <c r="BF59" i="49"/>
  <c r="BE59" i="49"/>
  <c r="BD59" i="49"/>
  <c r="BC59" i="49"/>
  <c r="BB59" i="49"/>
  <c r="BA59" i="49"/>
  <c r="AW59" i="49"/>
  <c r="AV59" i="49"/>
  <c r="AU59" i="49"/>
  <c r="AT59" i="49"/>
  <c r="AS59" i="49"/>
  <c r="AR59" i="49"/>
  <c r="AQ59" i="49"/>
  <c r="AP59" i="49"/>
  <c r="AO59" i="49"/>
  <c r="AN59" i="49"/>
  <c r="AM59" i="49"/>
  <c r="AL59" i="49"/>
  <c r="AK59" i="49"/>
  <c r="AJ59" i="49"/>
  <c r="AG59" i="49"/>
  <c r="AF59" i="49"/>
  <c r="AE59" i="49"/>
  <c r="AD59" i="49"/>
  <c r="AC59" i="49"/>
  <c r="AB59" i="49"/>
  <c r="AA59" i="49"/>
  <c r="Z59" i="49"/>
  <c r="Y59" i="49"/>
  <c r="X59" i="49"/>
  <c r="W59" i="49"/>
  <c r="V59" i="49"/>
  <c r="U59" i="49"/>
  <c r="T59" i="49"/>
  <c r="S59" i="49"/>
  <c r="O59" i="49"/>
  <c r="N59" i="49"/>
  <c r="M59" i="49"/>
  <c r="L59" i="49"/>
  <c r="K59" i="49"/>
  <c r="J59" i="49"/>
  <c r="I59" i="49"/>
  <c r="H59" i="49"/>
  <c r="G59" i="49"/>
  <c r="F59" i="49"/>
  <c r="E59" i="49"/>
  <c r="D59" i="49"/>
  <c r="C59" i="49"/>
  <c r="B59" i="49"/>
  <c r="BO58" i="49"/>
  <c r="BN58" i="49"/>
  <c r="BM58" i="49"/>
  <c r="BL58" i="49"/>
  <c r="BK58" i="49"/>
  <c r="BJ58" i="49"/>
  <c r="BI58" i="49"/>
  <c r="BH58" i="49"/>
  <c r="BG58" i="49"/>
  <c r="BF58" i="49"/>
  <c r="BE58" i="49"/>
  <c r="BD58" i="49"/>
  <c r="BC58" i="49"/>
  <c r="BB58" i="49"/>
  <c r="BA58" i="49"/>
  <c r="AW58" i="49"/>
  <c r="AV58" i="49"/>
  <c r="AU58" i="49"/>
  <c r="AT58" i="49"/>
  <c r="AS58" i="49"/>
  <c r="AR58" i="49"/>
  <c r="AQ58" i="49"/>
  <c r="AP58" i="49"/>
  <c r="AO58" i="49"/>
  <c r="AN58" i="49"/>
  <c r="AM58" i="49"/>
  <c r="AL58" i="49"/>
  <c r="AK58" i="49"/>
  <c r="AJ58" i="49"/>
  <c r="AG58" i="49"/>
  <c r="AF58" i="49"/>
  <c r="AE58" i="49"/>
  <c r="AD58" i="49"/>
  <c r="AC58" i="49"/>
  <c r="AB58" i="49"/>
  <c r="AA58" i="49"/>
  <c r="Z58" i="49"/>
  <c r="Y58" i="49"/>
  <c r="X58" i="49"/>
  <c r="W58" i="49"/>
  <c r="V58" i="49"/>
  <c r="U58" i="49"/>
  <c r="T58" i="49"/>
  <c r="S58" i="49"/>
  <c r="O58" i="49"/>
  <c r="N58" i="49"/>
  <c r="E58" i="49"/>
  <c r="D58" i="49"/>
  <c r="C58" i="49"/>
  <c r="B58" i="49"/>
  <c r="BO57" i="49"/>
  <c r="BN57" i="49"/>
  <c r="BM57" i="49"/>
  <c r="BL57" i="49"/>
  <c r="BK57" i="49"/>
  <c r="BJ57" i="49"/>
  <c r="BI57" i="49"/>
  <c r="BH57" i="49"/>
  <c r="BG57" i="49"/>
  <c r="BF57" i="49"/>
  <c r="BE57" i="49"/>
  <c r="BD57" i="49"/>
  <c r="BC57" i="49"/>
  <c r="BB57" i="49"/>
  <c r="BA57" i="49"/>
  <c r="AW57" i="49"/>
  <c r="AV57" i="49"/>
  <c r="AU57" i="49"/>
  <c r="AT57" i="49"/>
  <c r="AS57" i="49"/>
  <c r="AR57" i="49"/>
  <c r="AQ57" i="49"/>
  <c r="AP57" i="49"/>
  <c r="AO57" i="49"/>
  <c r="AN57" i="49"/>
  <c r="AM57" i="49"/>
  <c r="AL57" i="49"/>
  <c r="AK57" i="49"/>
  <c r="AJ57" i="49"/>
  <c r="AG57" i="49"/>
  <c r="AF57" i="49"/>
  <c r="AE57" i="49"/>
  <c r="AD57" i="49"/>
  <c r="AC57" i="49"/>
  <c r="AB57" i="49"/>
  <c r="AA57" i="49"/>
  <c r="Z57" i="49"/>
  <c r="Y57" i="49"/>
  <c r="X57" i="49"/>
  <c r="W57" i="49"/>
  <c r="V57" i="49"/>
  <c r="U57" i="49"/>
  <c r="T57" i="49"/>
  <c r="S57" i="49"/>
  <c r="O57" i="49"/>
  <c r="N57" i="49"/>
  <c r="E57" i="49"/>
  <c r="D57" i="49"/>
  <c r="C57" i="49"/>
  <c r="B57" i="49"/>
  <c r="BO56" i="49"/>
  <c r="BN56" i="49"/>
  <c r="BM56" i="49"/>
  <c r="BL56" i="49"/>
  <c r="BK56" i="49"/>
  <c r="BJ56" i="49"/>
  <c r="BI56" i="49"/>
  <c r="BH56" i="49"/>
  <c r="BG56" i="49"/>
  <c r="BF56" i="49"/>
  <c r="BE56" i="49"/>
  <c r="BD56" i="49"/>
  <c r="BC56" i="49"/>
  <c r="BB56" i="49"/>
  <c r="BA56" i="49"/>
  <c r="AW56" i="49"/>
  <c r="AV56" i="49"/>
  <c r="AU56" i="49"/>
  <c r="AT56" i="49"/>
  <c r="AS56" i="49"/>
  <c r="AR56" i="49"/>
  <c r="AQ56" i="49"/>
  <c r="AP56" i="49"/>
  <c r="AO56" i="49"/>
  <c r="AN56" i="49"/>
  <c r="AM56" i="49"/>
  <c r="AL56" i="49"/>
  <c r="AK56" i="49"/>
  <c r="AJ56" i="49"/>
  <c r="AG56" i="49"/>
  <c r="AF56" i="49"/>
  <c r="AE56" i="49"/>
  <c r="AD56" i="49"/>
  <c r="AC56" i="49"/>
  <c r="AB56" i="49"/>
  <c r="AA56" i="49"/>
  <c r="Z56" i="49"/>
  <c r="Y56" i="49"/>
  <c r="X56" i="49"/>
  <c r="W56" i="49"/>
  <c r="V56" i="49"/>
  <c r="U56" i="49"/>
  <c r="T56" i="49"/>
  <c r="S56" i="49"/>
  <c r="O56" i="49"/>
  <c r="N56" i="49"/>
  <c r="E56" i="49"/>
  <c r="D56" i="49"/>
  <c r="C56" i="49"/>
  <c r="B56" i="49"/>
  <c r="BO55" i="49"/>
  <c r="BN55" i="49"/>
  <c r="BM55" i="49"/>
  <c r="BL55" i="49"/>
  <c r="BK55" i="49"/>
  <c r="BJ55" i="49"/>
  <c r="BI55" i="49"/>
  <c r="BH55" i="49"/>
  <c r="BG55" i="49"/>
  <c r="BF55" i="49"/>
  <c r="BE55" i="49"/>
  <c r="BD55" i="49"/>
  <c r="BC55" i="49"/>
  <c r="BB55" i="49"/>
  <c r="BA55" i="49"/>
  <c r="AW55" i="49"/>
  <c r="AV55" i="49"/>
  <c r="AU55" i="49"/>
  <c r="AT55" i="49"/>
  <c r="AS55" i="49"/>
  <c r="AR55" i="49"/>
  <c r="AQ55" i="49"/>
  <c r="AP55" i="49"/>
  <c r="AO55" i="49"/>
  <c r="AN55" i="49"/>
  <c r="AM55" i="49"/>
  <c r="AL55" i="49"/>
  <c r="AK55" i="49"/>
  <c r="AJ55" i="49"/>
  <c r="AG55" i="49"/>
  <c r="AF55" i="49"/>
  <c r="AE55" i="49"/>
  <c r="AD55" i="49"/>
  <c r="AC55" i="49"/>
  <c r="AB55" i="49"/>
  <c r="AA55" i="49"/>
  <c r="Z55" i="49"/>
  <c r="Y55" i="49"/>
  <c r="X55" i="49"/>
  <c r="W55" i="49"/>
  <c r="V55" i="49"/>
  <c r="U55" i="49"/>
  <c r="T55" i="49"/>
  <c r="S55" i="49"/>
  <c r="O55" i="49"/>
  <c r="N55" i="49"/>
  <c r="E55" i="49"/>
  <c r="D55" i="49"/>
  <c r="C55" i="49"/>
  <c r="B55" i="49"/>
  <c r="BO54" i="49"/>
  <c r="BN54" i="49"/>
  <c r="BM54" i="49"/>
  <c r="BL54" i="49"/>
  <c r="BK54" i="49"/>
  <c r="BJ54" i="49"/>
  <c r="BI54" i="49"/>
  <c r="BH54" i="49"/>
  <c r="BG54" i="49"/>
  <c r="BF54" i="49"/>
  <c r="BE54" i="49"/>
  <c r="BD54" i="49"/>
  <c r="BC54" i="49"/>
  <c r="BB54" i="49"/>
  <c r="BA54" i="49"/>
  <c r="AW54" i="49"/>
  <c r="AV54" i="49"/>
  <c r="AU54" i="49"/>
  <c r="AT54" i="49"/>
  <c r="AS54" i="49"/>
  <c r="AR54" i="49"/>
  <c r="AQ54" i="49"/>
  <c r="AP54" i="49"/>
  <c r="AO54" i="49"/>
  <c r="AN54" i="49"/>
  <c r="AM54" i="49"/>
  <c r="AL54" i="49"/>
  <c r="AK54" i="49"/>
  <c r="AJ54" i="49"/>
  <c r="AG54" i="49"/>
  <c r="AF54" i="49"/>
  <c r="AE54" i="49"/>
  <c r="AD54" i="49"/>
  <c r="AC54" i="49"/>
  <c r="AB54" i="49"/>
  <c r="AA54" i="49"/>
  <c r="Z54" i="49"/>
  <c r="Y54" i="49"/>
  <c r="X54" i="49"/>
  <c r="W54" i="49"/>
  <c r="V54" i="49"/>
  <c r="U54" i="49"/>
  <c r="T54" i="49"/>
  <c r="S54" i="49"/>
  <c r="O54" i="49"/>
  <c r="N54" i="49"/>
  <c r="E54" i="49"/>
  <c r="D54" i="49"/>
  <c r="C54" i="49"/>
  <c r="B54" i="49"/>
  <c r="BO53" i="49"/>
  <c r="BN53" i="49"/>
  <c r="BM53" i="49"/>
  <c r="BL53" i="49"/>
  <c r="BK53" i="49"/>
  <c r="BJ53" i="49"/>
  <c r="BI53" i="49"/>
  <c r="BH53" i="49"/>
  <c r="BG53" i="49"/>
  <c r="BF53" i="49"/>
  <c r="BE53" i="49"/>
  <c r="BD53" i="49"/>
  <c r="BC53" i="49"/>
  <c r="BB53" i="49"/>
  <c r="BA53" i="49"/>
  <c r="AW53" i="49"/>
  <c r="AV53" i="49"/>
  <c r="AU53" i="49"/>
  <c r="AT53" i="49"/>
  <c r="AS53" i="49"/>
  <c r="AR53" i="49"/>
  <c r="AQ53" i="49"/>
  <c r="AP53" i="49"/>
  <c r="AO53" i="49"/>
  <c r="AN53" i="49"/>
  <c r="AM53" i="49"/>
  <c r="AL53" i="49"/>
  <c r="AK53" i="49"/>
  <c r="AJ53" i="49"/>
  <c r="AG53" i="49"/>
  <c r="AF53" i="49"/>
  <c r="AE53" i="49"/>
  <c r="AD53" i="49"/>
  <c r="AC53" i="49"/>
  <c r="AB53" i="49"/>
  <c r="AA53" i="49"/>
  <c r="Z53" i="49"/>
  <c r="Y53" i="49"/>
  <c r="X53" i="49"/>
  <c r="W53" i="49"/>
  <c r="V53" i="49"/>
  <c r="U53" i="49"/>
  <c r="T53" i="49"/>
  <c r="S53" i="49"/>
  <c r="O53" i="49"/>
  <c r="N53" i="49"/>
  <c r="E53" i="49"/>
  <c r="D53" i="49"/>
  <c r="C53" i="49"/>
  <c r="B53" i="49"/>
  <c r="BO52" i="49"/>
  <c r="BN52" i="49"/>
  <c r="BM52" i="49"/>
  <c r="BL52" i="49"/>
  <c r="BK52" i="49"/>
  <c r="BJ52" i="49"/>
  <c r="BI52" i="49"/>
  <c r="BH52" i="49"/>
  <c r="BG52" i="49"/>
  <c r="BF52" i="49"/>
  <c r="BE52" i="49"/>
  <c r="BD52" i="49"/>
  <c r="BC52" i="49"/>
  <c r="BB52" i="49"/>
  <c r="BA52" i="49"/>
  <c r="AW52" i="49"/>
  <c r="AV52" i="49"/>
  <c r="AU52" i="49"/>
  <c r="AT52" i="49"/>
  <c r="AS52" i="49"/>
  <c r="AR52" i="49"/>
  <c r="AQ52" i="49"/>
  <c r="AP52" i="49"/>
  <c r="AO52" i="49"/>
  <c r="AN52" i="49"/>
  <c r="AM52" i="49"/>
  <c r="AL52" i="49"/>
  <c r="AK52" i="49"/>
  <c r="AJ52" i="49"/>
  <c r="AG52" i="49"/>
  <c r="AF52" i="49"/>
  <c r="AE52" i="49"/>
  <c r="AD52" i="49"/>
  <c r="AC52" i="49"/>
  <c r="AB52" i="49"/>
  <c r="AA52" i="49"/>
  <c r="Z52" i="49"/>
  <c r="Y52" i="49"/>
  <c r="X52" i="49"/>
  <c r="W52" i="49"/>
  <c r="V52" i="49"/>
  <c r="U52" i="49"/>
  <c r="T52" i="49"/>
  <c r="S52" i="49"/>
  <c r="O52" i="49"/>
  <c r="N52" i="49"/>
  <c r="M52" i="49"/>
  <c r="L52" i="49"/>
  <c r="K52" i="49"/>
  <c r="J52" i="49"/>
  <c r="I52" i="49"/>
  <c r="H52" i="49"/>
  <c r="G52" i="49"/>
  <c r="F52" i="49"/>
  <c r="E52" i="49"/>
  <c r="D52" i="49"/>
  <c r="C52" i="49"/>
  <c r="B52" i="49"/>
  <c r="BO51" i="49"/>
  <c r="BN51" i="49"/>
  <c r="BM51" i="49"/>
  <c r="BL51" i="49"/>
  <c r="BK51" i="49"/>
  <c r="BJ51" i="49"/>
  <c r="BI51" i="49"/>
  <c r="BH51" i="49"/>
  <c r="BG51" i="49"/>
  <c r="BF51" i="49"/>
  <c r="BE51" i="49"/>
  <c r="BD51" i="49"/>
  <c r="BC51" i="49"/>
  <c r="BB51" i="49"/>
  <c r="BA51" i="49"/>
  <c r="AW51" i="49"/>
  <c r="AV51" i="49"/>
  <c r="AU51" i="49"/>
  <c r="AT51" i="49"/>
  <c r="AS51" i="49"/>
  <c r="AR51" i="49"/>
  <c r="AQ51" i="49"/>
  <c r="AP51" i="49"/>
  <c r="AO51" i="49"/>
  <c r="AN51" i="49"/>
  <c r="AM51" i="49"/>
  <c r="AL51" i="49"/>
  <c r="AK51" i="49"/>
  <c r="AJ51" i="49"/>
  <c r="AG51" i="49"/>
  <c r="AF51" i="49"/>
  <c r="AE51" i="49"/>
  <c r="AD51" i="49"/>
  <c r="AC51" i="49"/>
  <c r="AB51" i="49"/>
  <c r="AA51" i="49"/>
  <c r="Z51" i="49"/>
  <c r="Y51" i="49"/>
  <c r="X51" i="49"/>
  <c r="W51" i="49"/>
  <c r="V51" i="49"/>
  <c r="U51" i="49"/>
  <c r="T51" i="49"/>
  <c r="S51" i="49"/>
  <c r="O51" i="49"/>
  <c r="G51" i="49"/>
  <c r="F51" i="49"/>
  <c r="E51" i="49"/>
  <c r="D51" i="49"/>
  <c r="C51" i="49"/>
  <c r="B51" i="49"/>
  <c r="BO50" i="49"/>
  <c r="BN50" i="49"/>
  <c r="BM50" i="49"/>
  <c r="BL50" i="49"/>
  <c r="BK50" i="49"/>
  <c r="BJ50" i="49"/>
  <c r="BI50" i="49"/>
  <c r="BH50" i="49"/>
  <c r="BG50" i="49"/>
  <c r="BF50" i="49"/>
  <c r="BE50" i="49"/>
  <c r="BD50" i="49"/>
  <c r="BC50" i="49"/>
  <c r="BB50" i="49"/>
  <c r="BA50" i="49"/>
  <c r="AW50" i="49"/>
  <c r="AV50" i="49"/>
  <c r="AU50" i="49"/>
  <c r="AT50" i="49"/>
  <c r="AS50" i="49"/>
  <c r="AR50" i="49"/>
  <c r="AQ50" i="49"/>
  <c r="AP50" i="49"/>
  <c r="AO50" i="49"/>
  <c r="AN50" i="49"/>
  <c r="AM50" i="49"/>
  <c r="AL50" i="49"/>
  <c r="AK50" i="49"/>
  <c r="AJ50" i="49"/>
  <c r="AG50" i="49"/>
  <c r="AF50" i="49"/>
  <c r="AE50" i="49"/>
  <c r="AD50" i="49"/>
  <c r="AC50" i="49"/>
  <c r="AB50" i="49"/>
  <c r="AA50" i="49"/>
  <c r="Z50" i="49"/>
  <c r="Y50" i="49"/>
  <c r="X50" i="49"/>
  <c r="W50" i="49"/>
  <c r="V50" i="49"/>
  <c r="U50" i="49"/>
  <c r="T50" i="49"/>
  <c r="S50" i="49"/>
  <c r="O50" i="49"/>
  <c r="G50" i="49"/>
  <c r="F50" i="49"/>
  <c r="E50" i="49"/>
  <c r="D50" i="49"/>
  <c r="C50" i="49"/>
  <c r="B50" i="49"/>
  <c r="BO49" i="49"/>
  <c r="BN49" i="49"/>
  <c r="BM49" i="49"/>
  <c r="BL49" i="49"/>
  <c r="BK49" i="49"/>
  <c r="BJ49" i="49"/>
  <c r="BI49" i="49"/>
  <c r="BH49" i="49"/>
  <c r="BG49" i="49"/>
  <c r="BF49" i="49"/>
  <c r="BE49" i="49"/>
  <c r="BD49" i="49"/>
  <c r="BC49" i="49"/>
  <c r="BB49" i="49"/>
  <c r="BA49" i="49"/>
  <c r="AW49" i="49"/>
  <c r="AV49" i="49"/>
  <c r="AU49" i="49"/>
  <c r="AT49" i="49"/>
  <c r="AS49" i="49"/>
  <c r="AR49" i="49"/>
  <c r="AQ49" i="49"/>
  <c r="AP49" i="49"/>
  <c r="AO49" i="49"/>
  <c r="AN49" i="49"/>
  <c r="AM49" i="49"/>
  <c r="AL49" i="49"/>
  <c r="AK49" i="49"/>
  <c r="AJ49" i="49"/>
  <c r="AG49" i="49"/>
  <c r="AF49" i="49"/>
  <c r="AE49" i="49"/>
  <c r="AD49" i="49"/>
  <c r="AC49" i="49"/>
  <c r="AB49" i="49"/>
  <c r="AA49" i="49"/>
  <c r="Z49" i="49"/>
  <c r="Y49" i="49"/>
  <c r="X49" i="49"/>
  <c r="W49" i="49"/>
  <c r="V49" i="49"/>
  <c r="U49" i="49"/>
  <c r="T49" i="49"/>
  <c r="S49" i="49"/>
  <c r="O49" i="49"/>
  <c r="G49" i="49"/>
  <c r="F49" i="49"/>
  <c r="E49" i="49"/>
  <c r="D49" i="49"/>
  <c r="C49" i="49"/>
  <c r="B49" i="49"/>
  <c r="BO48" i="49"/>
  <c r="BN48" i="49"/>
  <c r="BM48" i="49"/>
  <c r="BL48" i="49"/>
  <c r="BK48" i="49"/>
  <c r="BJ48" i="49"/>
  <c r="BI48" i="49"/>
  <c r="BH48" i="49"/>
  <c r="BG48" i="49"/>
  <c r="BF48" i="49"/>
  <c r="BE48" i="49"/>
  <c r="BD48" i="49"/>
  <c r="BC48" i="49"/>
  <c r="BB48" i="49"/>
  <c r="BA48" i="49"/>
  <c r="AW48" i="49"/>
  <c r="AV48" i="49"/>
  <c r="AU48" i="49"/>
  <c r="AT48" i="49"/>
  <c r="AS48" i="49"/>
  <c r="AR48" i="49"/>
  <c r="AQ48" i="49"/>
  <c r="AP48" i="49"/>
  <c r="AO48" i="49"/>
  <c r="AN48" i="49"/>
  <c r="AM48" i="49"/>
  <c r="AL48" i="49"/>
  <c r="AK48" i="49"/>
  <c r="AJ48" i="49"/>
  <c r="AG48" i="49"/>
  <c r="AF48" i="49"/>
  <c r="AE48" i="49"/>
  <c r="AD48" i="49"/>
  <c r="AC48" i="49"/>
  <c r="AB48" i="49"/>
  <c r="AA48" i="49"/>
  <c r="Z48" i="49"/>
  <c r="Y48" i="49"/>
  <c r="X48" i="49"/>
  <c r="W48" i="49"/>
  <c r="V48" i="49"/>
  <c r="U48" i="49"/>
  <c r="T48" i="49"/>
  <c r="S48" i="49"/>
  <c r="O48" i="49"/>
  <c r="G48" i="49"/>
  <c r="F48" i="49"/>
  <c r="E48" i="49"/>
  <c r="D48" i="49"/>
  <c r="C48" i="49"/>
  <c r="B48" i="49"/>
  <c r="BO47" i="49"/>
  <c r="BN47" i="49"/>
  <c r="BM47" i="49"/>
  <c r="BL47" i="49"/>
  <c r="BK47" i="49"/>
  <c r="BJ47" i="49"/>
  <c r="BI47" i="49"/>
  <c r="BH47" i="49"/>
  <c r="BG47" i="49"/>
  <c r="BF47" i="49"/>
  <c r="BE47" i="49"/>
  <c r="BD47" i="49"/>
  <c r="BC47" i="49"/>
  <c r="BB47" i="49"/>
  <c r="BA47" i="49"/>
  <c r="AW47" i="49"/>
  <c r="AV47" i="49"/>
  <c r="AU47" i="49"/>
  <c r="AT47" i="49"/>
  <c r="AS47" i="49"/>
  <c r="AR47" i="49"/>
  <c r="AQ47" i="49"/>
  <c r="AP47" i="49"/>
  <c r="AO47" i="49"/>
  <c r="AN47" i="49"/>
  <c r="AM47" i="49"/>
  <c r="AL47" i="49"/>
  <c r="AK47" i="49"/>
  <c r="AJ47" i="49"/>
  <c r="AG47" i="49"/>
  <c r="AF47" i="49"/>
  <c r="AE47" i="49"/>
  <c r="AD47" i="49"/>
  <c r="AC47" i="49"/>
  <c r="AB47" i="49"/>
  <c r="AA47" i="49"/>
  <c r="Z47" i="49"/>
  <c r="Y47" i="49"/>
  <c r="X47" i="49"/>
  <c r="W47" i="49"/>
  <c r="V47" i="49"/>
  <c r="U47" i="49"/>
  <c r="T47" i="49"/>
  <c r="S47" i="49"/>
  <c r="O47" i="49"/>
  <c r="G47" i="49"/>
  <c r="F47" i="49"/>
  <c r="E47" i="49"/>
  <c r="D47" i="49"/>
  <c r="C47" i="49"/>
  <c r="B47" i="49"/>
  <c r="BO46" i="49"/>
  <c r="BN46" i="49"/>
  <c r="BM46" i="49"/>
  <c r="BL46" i="49"/>
  <c r="BK46" i="49"/>
  <c r="BJ46" i="49"/>
  <c r="BI46" i="49"/>
  <c r="BH46" i="49"/>
  <c r="BG46" i="49"/>
  <c r="BF46" i="49"/>
  <c r="BE46" i="49"/>
  <c r="BD46" i="49"/>
  <c r="BC46" i="49"/>
  <c r="BB46" i="49"/>
  <c r="BA46" i="49"/>
  <c r="AW46" i="49"/>
  <c r="AV46" i="49"/>
  <c r="AU46" i="49"/>
  <c r="AT46" i="49"/>
  <c r="AS46" i="49"/>
  <c r="AR46" i="49"/>
  <c r="AQ46" i="49"/>
  <c r="AP46" i="49"/>
  <c r="AO46" i="49"/>
  <c r="AN46" i="49"/>
  <c r="AM46" i="49"/>
  <c r="AL46" i="49"/>
  <c r="AK46" i="49"/>
  <c r="AJ46" i="49"/>
  <c r="AG46" i="49"/>
  <c r="AF46" i="49"/>
  <c r="AE46" i="49"/>
  <c r="AD46" i="49"/>
  <c r="AC46" i="49"/>
  <c r="AB46" i="49"/>
  <c r="AA46" i="49"/>
  <c r="Z46" i="49"/>
  <c r="Y46" i="49"/>
  <c r="X46" i="49"/>
  <c r="W46" i="49"/>
  <c r="V46" i="49"/>
  <c r="U46" i="49"/>
  <c r="T46" i="49"/>
  <c r="S46" i="49"/>
  <c r="O46" i="49"/>
  <c r="G46" i="49"/>
  <c r="F46" i="49"/>
  <c r="E46" i="49"/>
  <c r="D46" i="49"/>
  <c r="C46" i="49"/>
  <c r="B46" i="49"/>
  <c r="BO45" i="49"/>
  <c r="BN45" i="49"/>
  <c r="BM45" i="49"/>
  <c r="BL45" i="49"/>
  <c r="BK45" i="49"/>
  <c r="BJ45" i="49"/>
  <c r="BI45" i="49"/>
  <c r="BH45" i="49"/>
  <c r="BG45" i="49"/>
  <c r="BF45" i="49"/>
  <c r="BE45" i="49"/>
  <c r="BD45" i="49"/>
  <c r="BC45" i="49"/>
  <c r="BB45" i="49"/>
  <c r="BA45" i="49"/>
  <c r="AW45" i="49"/>
  <c r="AV45" i="49"/>
  <c r="AU45" i="49"/>
  <c r="AT45" i="49"/>
  <c r="AS45" i="49"/>
  <c r="AR45" i="49"/>
  <c r="AQ45" i="49"/>
  <c r="AP45" i="49"/>
  <c r="AO45" i="49"/>
  <c r="AN45" i="49"/>
  <c r="AM45" i="49"/>
  <c r="AL45" i="49"/>
  <c r="AK45" i="49"/>
  <c r="AJ45" i="49"/>
  <c r="AG45" i="49"/>
  <c r="AF45" i="49"/>
  <c r="AE45" i="49"/>
  <c r="AD45" i="49"/>
  <c r="AC45" i="49"/>
  <c r="AB45" i="49"/>
  <c r="AA45" i="49"/>
  <c r="Z45" i="49"/>
  <c r="Y45" i="49"/>
  <c r="X45" i="49"/>
  <c r="W45" i="49"/>
  <c r="V45" i="49"/>
  <c r="U45" i="49"/>
  <c r="T45" i="49"/>
  <c r="S45" i="49"/>
  <c r="O45" i="49"/>
  <c r="G45" i="49"/>
  <c r="F45" i="49"/>
  <c r="E45" i="49"/>
  <c r="D45" i="49"/>
  <c r="C45" i="49"/>
  <c r="B45" i="49"/>
  <c r="BO44" i="49"/>
  <c r="BN44" i="49"/>
  <c r="BM44" i="49"/>
  <c r="BL44" i="49"/>
  <c r="BK44" i="49"/>
  <c r="BJ44" i="49"/>
  <c r="BI44" i="49"/>
  <c r="BH44" i="49"/>
  <c r="BG44" i="49"/>
  <c r="BF44" i="49"/>
  <c r="BE44" i="49"/>
  <c r="BD44" i="49"/>
  <c r="BC44" i="49"/>
  <c r="BB44" i="49"/>
  <c r="BA44" i="49"/>
  <c r="AW44" i="49"/>
  <c r="AV44" i="49"/>
  <c r="AU44" i="49"/>
  <c r="AT44" i="49"/>
  <c r="AS44" i="49"/>
  <c r="AR44" i="49"/>
  <c r="AQ44" i="49"/>
  <c r="AP44" i="49"/>
  <c r="AO44" i="49"/>
  <c r="AN44" i="49"/>
  <c r="AM44" i="49"/>
  <c r="AL44" i="49"/>
  <c r="AK44" i="49"/>
  <c r="AJ44" i="49"/>
  <c r="AG44" i="49"/>
  <c r="AF44" i="49"/>
  <c r="AE44" i="49"/>
  <c r="AD44" i="49"/>
  <c r="AC44" i="49"/>
  <c r="AB44" i="49"/>
  <c r="AA44" i="49"/>
  <c r="Z44" i="49"/>
  <c r="Y44" i="49"/>
  <c r="X44" i="49"/>
  <c r="W44" i="49"/>
  <c r="V44" i="49"/>
  <c r="U44" i="49"/>
  <c r="T44" i="49"/>
  <c r="S44" i="49"/>
  <c r="O44" i="49"/>
  <c r="G44" i="49"/>
  <c r="F44" i="49"/>
  <c r="E44" i="49"/>
  <c r="D44" i="49"/>
  <c r="C44" i="49"/>
  <c r="B44" i="49"/>
  <c r="BO43" i="49"/>
  <c r="BN43" i="49"/>
  <c r="BM43" i="49"/>
  <c r="BL43" i="49"/>
  <c r="BK43" i="49"/>
  <c r="BJ43" i="49"/>
  <c r="BI43" i="49"/>
  <c r="BH43" i="49"/>
  <c r="BG43" i="49"/>
  <c r="BF43" i="49"/>
  <c r="BE43" i="49"/>
  <c r="BD43" i="49"/>
  <c r="BC43" i="49"/>
  <c r="BB43" i="49"/>
  <c r="BA43" i="49"/>
  <c r="AW43" i="49"/>
  <c r="AV43" i="49"/>
  <c r="AU43" i="49"/>
  <c r="AT43" i="49"/>
  <c r="AS43" i="49"/>
  <c r="AR43" i="49"/>
  <c r="AQ43" i="49"/>
  <c r="AP43" i="49"/>
  <c r="AO43" i="49"/>
  <c r="AN43" i="49"/>
  <c r="AM43" i="49"/>
  <c r="AL43" i="49"/>
  <c r="AK43" i="49"/>
  <c r="AJ43" i="49"/>
  <c r="AG43" i="49"/>
  <c r="AF43" i="49"/>
  <c r="AE43" i="49"/>
  <c r="AD43" i="49"/>
  <c r="AC43" i="49"/>
  <c r="AB43" i="49"/>
  <c r="AA43" i="49"/>
  <c r="Z43" i="49"/>
  <c r="Y43" i="49"/>
  <c r="X43" i="49"/>
  <c r="W43" i="49"/>
  <c r="V43" i="49"/>
  <c r="U43" i="49"/>
  <c r="T43" i="49"/>
  <c r="S43" i="49"/>
  <c r="O43" i="49"/>
  <c r="G43" i="49"/>
  <c r="F43" i="49"/>
  <c r="E43" i="49"/>
  <c r="D43" i="49"/>
  <c r="C43" i="49"/>
  <c r="B43" i="49"/>
  <c r="BO42" i="49"/>
  <c r="BN42" i="49"/>
  <c r="BM42" i="49"/>
  <c r="BL42" i="49"/>
  <c r="BK42" i="49"/>
  <c r="BJ42" i="49"/>
  <c r="BI42" i="49"/>
  <c r="BH42" i="49"/>
  <c r="BG42" i="49"/>
  <c r="BF42" i="49"/>
  <c r="BE42" i="49"/>
  <c r="BD42" i="49"/>
  <c r="BC42" i="49"/>
  <c r="BB42" i="49"/>
  <c r="BA42" i="49"/>
  <c r="AW42" i="49"/>
  <c r="AV42" i="49"/>
  <c r="AU42" i="49"/>
  <c r="AT42" i="49"/>
  <c r="AS42" i="49"/>
  <c r="AR42" i="49"/>
  <c r="AQ42" i="49"/>
  <c r="AP42" i="49"/>
  <c r="AO42" i="49"/>
  <c r="AN42" i="49"/>
  <c r="AM42" i="49"/>
  <c r="AL42" i="49"/>
  <c r="AK42" i="49"/>
  <c r="AJ42" i="49"/>
  <c r="AG42" i="49"/>
  <c r="AF42" i="49"/>
  <c r="AE42" i="49"/>
  <c r="AD42" i="49"/>
  <c r="AC42" i="49"/>
  <c r="AB42" i="49"/>
  <c r="AA42" i="49"/>
  <c r="Z42" i="49"/>
  <c r="Y42" i="49"/>
  <c r="X42" i="49"/>
  <c r="W42" i="49"/>
  <c r="V42" i="49"/>
  <c r="U42" i="49"/>
  <c r="T42" i="49"/>
  <c r="S42" i="49"/>
  <c r="O42" i="49"/>
  <c r="G42" i="49"/>
  <c r="F42" i="49"/>
  <c r="E42" i="49"/>
  <c r="D42" i="49"/>
  <c r="C42" i="49"/>
  <c r="B42" i="49"/>
  <c r="BO41" i="49"/>
  <c r="BN41" i="49"/>
  <c r="BM41" i="49"/>
  <c r="BL41" i="49"/>
  <c r="BK41" i="49"/>
  <c r="BJ41" i="49"/>
  <c r="BI41" i="49"/>
  <c r="BH41" i="49"/>
  <c r="BG41" i="49"/>
  <c r="BF41" i="49"/>
  <c r="BE41" i="49"/>
  <c r="BD41" i="49"/>
  <c r="BC41" i="49"/>
  <c r="BB41" i="49"/>
  <c r="BA41" i="49"/>
  <c r="AW41" i="49"/>
  <c r="AV41" i="49"/>
  <c r="AU41" i="49"/>
  <c r="AT41" i="49"/>
  <c r="AS41" i="49"/>
  <c r="AR41" i="49"/>
  <c r="AQ41" i="49"/>
  <c r="AP41" i="49"/>
  <c r="AO41" i="49"/>
  <c r="AN41" i="49"/>
  <c r="AM41" i="49"/>
  <c r="AL41" i="49"/>
  <c r="AK41" i="49"/>
  <c r="AJ41" i="49"/>
  <c r="AG41" i="49"/>
  <c r="AF41" i="49"/>
  <c r="AE41" i="49"/>
  <c r="AD41" i="49"/>
  <c r="AC41" i="49"/>
  <c r="AB41" i="49"/>
  <c r="AA41" i="49"/>
  <c r="Z41" i="49"/>
  <c r="Y41" i="49"/>
  <c r="X41" i="49"/>
  <c r="W41" i="49"/>
  <c r="V41" i="49"/>
  <c r="U41" i="49"/>
  <c r="T41" i="49"/>
  <c r="S41" i="49"/>
  <c r="O41" i="49"/>
  <c r="N41" i="49"/>
  <c r="M41" i="49"/>
  <c r="L41" i="49"/>
  <c r="K41" i="49"/>
  <c r="J41" i="49"/>
  <c r="I41" i="49"/>
  <c r="H41" i="49"/>
  <c r="G41" i="49"/>
  <c r="F41" i="49"/>
  <c r="E41" i="49"/>
  <c r="D41" i="49"/>
  <c r="C41" i="49"/>
  <c r="B41" i="49"/>
  <c r="BO40" i="49"/>
  <c r="BN40" i="49"/>
  <c r="BM40" i="49"/>
  <c r="BL40" i="49"/>
  <c r="BK40" i="49"/>
  <c r="BJ40" i="49"/>
  <c r="BI40" i="49"/>
  <c r="BH40" i="49"/>
  <c r="BG40" i="49"/>
  <c r="BF40" i="49"/>
  <c r="BE40" i="49"/>
  <c r="BD40" i="49"/>
  <c r="BC40" i="49"/>
  <c r="BB40" i="49"/>
  <c r="BA40" i="49"/>
  <c r="AW40" i="49"/>
  <c r="AV40" i="49"/>
  <c r="AU40" i="49"/>
  <c r="AT40" i="49"/>
  <c r="AS40" i="49"/>
  <c r="AR40" i="49"/>
  <c r="AQ40" i="49"/>
  <c r="AP40" i="49"/>
  <c r="AO40" i="49"/>
  <c r="AN40" i="49"/>
  <c r="AM40" i="49"/>
  <c r="AL40" i="49"/>
  <c r="AK40" i="49"/>
  <c r="AJ40" i="49"/>
  <c r="AG40" i="49"/>
  <c r="AF40" i="49"/>
  <c r="AE40" i="49"/>
  <c r="AD40" i="49"/>
  <c r="AC40" i="49"/>
  <c r="AB40" i="49"/>
  <c r="AA40" i="49"/>
  <c r="Z40" i="49"/>
  <c r="Y40" i="49"/>
  <c r="X40" i="49"/>
  <c r="W40" i="49"/>
  <c r="V40" i="49"/>
  <c r="U40" i="49"/>
  <c r="T40" i="49"/>
  <c r="S40" i="49"/>
  <c r="O40" i="49"/>
  <c r="N40" i="49"/>
  <c r="M40" i="49"/>
  <c r="L40" i="49"/>
  <c r="K40" i="49"/>
  <c r="J40" i="49"/>
  <c r="I40" i="49"/>
  <c r="H40" i="49"/>
  <c r="G40" i="49"/>
  <c r="F40" i="49"/>
  <c r="E40" i="49"/>
  <c r="D40" i="49"/>
  <c r="C40" i="49"/>
  <c r="B40" i="49"/>
  <c r="BO39" i="49"/>
  <c r="BN39" i="49"/>
  <c r="BM39" i="49"/>
  <c r="BL39" i="49"/>
  <c r="BK39" i="49"/>
  <c r="BJ39" i="49"/>
  <c r="BI39" i="49"/>
  <c r="BH39" i="49"/>
  <c r="BG39" i="49"/>
  <c r="BF39" i="49"/>
  <c r="BE39" i="49"/>
  <c r="BD39" i="49"/>
  <c r="BC39" i="49"/>
  <c r="BB39" i="49"/>
  <c r="BA39" i="49"/>
  <c r="AW39" i="49"/>
  <c r="AV39" i="49"/>
  <c r="AU39" i="49"/>
  <c r="AT39" i="49"/>
  <c r="AS39" i="49"/>
  <c r="AR39" i="49"/>
  <c r="AQ39" i="49"/>
  <c r="AP39" i="49"/>
  <c r="AO39" i="49"/>
  <c r="AN39" i="49"/>
  <c r="AM39" i="49"/>
  <c r="AL39" i="49"/>
  <c r="AK39" i="49"/>
  <c r="AJ39" i="49"/>
  <c r="AG39" i="49"/>
  <c r="AF39" i="49"/>
  <c r="AE39" i="49"/>
  <c r="AD39" i="49"/>
  <c r="AC39" i="49"/>
  <c r="AB39" i="49"/>
  <c r="AA39" i="49"/>
  <c r="Z39" i="49"/>
  <c r="Y39" i="49"/>
  <c r="X39" i="49"/>
  <c r="W39" i="49"/>
  <c r="V39" i="49"/>
  <c r="U39" i="49"/>
  <c r="T39" i="49"/>
  <c r="S39" i="49"/>
  <c r="O39" i="49"/>
  <c r="N39" i="49"/>
  <c r="L39" i="49"/>
  <c r="K39" i="49"/>
  <c r="J39" i="49"/>
  <c r="I39" i="49"/>
  <c r="H39" i="49"/>
  <c r="G39" i="49"/>
  <c r="F39" i="49"/>
  <c r="E39" i="49"/>
  <c r="D39" i="49"/>
  <c r="C39" i="49"/>
  <c r="B39" i="49"/>
  <c r="BO38" i="49"/>
  <c r="BN38" i="49"/>
  <c r="BM38" i="49"/>
  <c r="BL38" i="49"/>
  <c r="BK38" i="49"/>
  <c r="BJ38" i="49"/>
  <c r="BI38" i="49"/>
  <c r="BH38" i="49"/>
  <c r="BG38" i="49"/>
  <c r="BF38" i="49"/>
  <c r="BE38" i="49"/>
  <c r="BD38" i="49"/>
  <c r="BC38" i="49"/>
  <c r="BB38" i="49"/>
  <c r="BA38" i="49"/>
  <c r="AW38" i="49"/>
  <c r="AV38" i="49"/>
  <c r="AU38" i="49"/>
  <c r="AT38" i="49"/>
  <c r="AS38" i="49"/>
  <c r="AR38" i="49"/>
  <c r="AQ38" i="49"/>
  <c r="AP38" i="49"/>
  <c r="AO38" i="49"/>
  <c r="AN38" i="49"/>
  <c r="AM38" i="49"/>
  <c r="AL38" i="49"/>
  <c r="AK38" i="49"/>
  <c r="AJ38" i="49"/>
  <c r="AG38" i="49"/>
  <c r="AF38" i="49"/>
  <c r="AE38" i="49"/>
  <c r="AD38" i="49"/>
  <c r="AC38" i="49"/>
  <c r="AB38" i="49"/>
  <c r="AA38" i="49"/>
  <c r="Z38" i="49"/>
  <c r="Y38" i="49"/>
  <c r="X38" i="49"/>
  <c r="W38" i="49"/>
  <c r="V38" i="49"/>
  <c r="U38" i="49"/>
  <c r="T38" i="49"/>
  <c r="S38" i="49"/>
  <c r="O38" i="49"/>
  <c r="N38" i="49"/>
  <c r="M38" i="49"/>
  <c r="L38" i="49"/>
  <c r="K38" i="49"/>
  <c r="G38" i="49"/>
  <c r="F38" i="49"/>
  <c r="E38" i="49"/>
  <c r="D38" i="49"/>
  <c r="C38" i="49"/>
  <c r="B38" i="49"/>
  <c r="BO37" i="49"/>
  <c r="BN37" i="49"/>
  <c r="BM37" i="49"/>
  <c r="BL37" i="49"/>
  <c r="BK37" i="49"/>
  <c r="BJ37" i="49"/>
  <c r="BI37" i="49"/>
  <c r="BH37" i="49"/>
  <c r="BG37" i="49"/>
  <c r="BF37" i="49"/>
  <c r="BE37" i="49"/>
  <c r="BD37" i="49"/>
  <c r="BC37" i="49"/>
  <c r="BB37" i="49"/>
  <c r="BA37" i="49"/>
  <c r="AW37" i="49"/>
  <c r="AV37" i="49"/>
  <c r="AU37" i="49"/>
  <c r="AT37" i="49"/>
  <c r="AS37" i="49"/>
  <c r="AR37" i="49"/>
  <c r="AQ37" i="49"/>
  <c r="AP37" i="49"/>
  <c r="AO37" i="49"/>
  <c r="AN37" i="49"/>
  <c r="AM37" i="49"/>
  <c r="AL37" i="49"/>
  <c r="AK37" i="49"/>
  <c r="AJ37" i="49"/>
  <c r="AG37" i="49"/>
  <c r="AF37" i="49"/>
  <c r="AE37" i="49"/>
  <c r="AD37" i="49"/>
  <c r="AC37" i="49"/>
  <c r="AB37" i="49"/>
  <c r="AA37" i="49"/>
  <c r="Z37" i="49"/>
  <c r="Y37" i="49"/>
  <c r="X37" i="49"/>
  <c r="W37" i="49"/>
  <c r="V37" i="49"/>
  <c r="U37" i="49"/>
  <c r="T37" i="49"/>
  <c r="S37" i="49"/>
  <c r="O37" i="49"/>
  <c r="N37" i="49"/>
  <c r="M37" i="49"/>
  <c r="L37" i="49"/>
  <c r="K37" i="49"/>
  <c r="G37" i="49"/>
  <c r="F37" i="49"/>
  <c r="E37" i="49"/>
  <c r="D37" i="49"/>
  <c r="C37" i="49"/>
  <c r="B37" i="49"/>
  <c r="BO36" i="49"/>
  <c r="BN36" i="49"/>
  <c r="BM36" i="49"/>
  <c r="BL36" i="49"/>
  <c r="BK36" i="49"/>
  <c r="BJ36" i="49"/>
  <c r="BI36" i="49"/>
  <c r="BH36" i="49"/>
  <c r="BG36" i="49"/>
  <c r="BF36" i="49"/>
  <c r="BE36" i="49"/>
  <c r="BD36" i="49"/>
  <c r="BC36" i="49"/>
  <c r="BB36" i="49"/>
  <c r="BA36" i="49"/>
  <c r="AW36" i="49"/>
  <c r="AV36" i="49"/>
  <c r="AU36" i="49"/>
  <c r="AT36" i="49"/>
  <c r="AS36" i="49"/>
  <c r="AR36" i="49"/>
  <c r="AQ36" i="49"/>
  <c r="AP36" i="49"/>
  <c r="AO36" i="49"/>
  <c r="AN36" i="49"/>
  <c r="AM36" i="49"/>
  <c r="AL36" i="49"/>
  <c r="AK36" i="49"/>
  <c r="AJ36" i="49"/>
  <c r="AG36" i="49"/>
  <c r="AF36" i="49"/>
  <c r="AE36" i="49"/>
  <c r="AD36" i="49"/>
  <c r="AC36" i="49"/>
  <c r="AB36" i="49"/>
  <c r="AA36" i="49"/>
  <c r="Z36" i="49"/>
  <c r="Y36" i="49"/>
  <c r="X36" i="49"/>
  <c r="W36" i="49"/>
  <c r="V36" i="49"/>
  <c r="U36" i="49"/>
  <c r="T36" i="49"/>
  <c r="S36" i="49"/>
  <c r="O36" i="49"/>
  <c r="N36" i="49"/>
  <c r="M36" i="49"/>
  <c r="L36" i="49"/>
  <c r="K36" i="49"/>
  <c r="G36" i="49"/>
  <c r="F36" i="49"/>
  <c r="E36" i="49"/>
  <c r="D36" i="49"/>
  <c r="C36" i="49"/>
  <c r="B36" i="49"/>
  <c r="BO35" i="49"/>
  <c r="BN35" i="49"/>
  <c r="BM35" i="49"/>
  <c r="BL35" i="49"/>
  <c r="BK35" i="49"/>
  <c r="BJ35" i="49"/>
  <c r="BI35" i="49"/>
  <c r="BH35" i="49"/>
  <c r="BG35" i="49"/>
  <c r="BF35" i="49"/>
  <c r="BE35" i="49"/>
  <c r="BD35" i="49"/>
  <c r="BC35" i="49"/>
  <c r="BB35" i="49"/>
  <c r="BA35" i="49"/>
  <c r="AW35" i="49"/>
  <c r="AV35" i="49"/>
  <c r="AU35" i="49"/>
  <c r="AT35" i="49"/>
  <c r="AS35" i="49"/>
  <c r="AR35" i="49"/>
  <c r="AQ35" i="49"/>
  <c r="AP35" i="49"/>
  <c r="AO35" i="49"/>
  <c r="AN35" i="49"/>
  <c r="AM35" i="49"/>
  <c r="AL35" i="49"/>
  <c r="AK35" i="49"/>
  <c r="AJ35" i="49"/>
  <c r="AG35" i="49"/>
  <c r="AF35" i="49"/>
  <c r="AE35" i="49"/>
  <c r="AD35" i="49"/>
  <c r="AC35" i="49"/>
  <c r="AB35" i="49"/>
  <c r="AA35" i="49"/>
  <c r="Z35" i="49"/>
  <c r="Y35" i="49"/>
  <c r="X35" i="49"/>
  <c r="W35" i="49"/>
  <c r="V35" i="49"/>
  <c r="U35" i="49"/>
  <c r="T35" i="49"/>
  <c r="S35" i="49"/>
  <c r="O35" i="49"/>
  <c r="N35" i="49"/>
  <c r="M35" i="49"/>
  <c r="L35" i="49"/>
  <c r="K35" i="49"/>
  <c r="G35" i="49"/>
  <c r="F35" i="49"/>
  <c r="E35" i="49"/>
  <c r="D35" i="49"/>
  <c r="C35" i="49"/>
  <c r="B35" i="49"/>
  <c r="BO34" i="49"/>
  <c r="BN34" i="49"/>
  <c r="BM34" i="49"/>
  <c r="BL34" i="49"/>
  <c r="BK34" i="49"/>
  <c r="BJ34" i="49"/>
  <c r="BI34" i="49"/>
  <c r="BH34" i="49"/>
  <c r="BG34" i="49"/>
  <c r="BF34" i="49"/>
  <c r="BE34" i="49"/>
  <c r="BD34" i="49"/>
  <c r="BC34" i="49"/>
  <c r="BB34" i="49"/>
  <c r="BA34" i="49"/>
  <c r="AW34" i="49"/>
  <c r="AV34" i="49"/>
  <c r="AU34" i="49"/>
  <c r="AT34" i="49"/>
  <c r="AS34" i="49"/>
  <c r="AR34" i="49"/>
  <c r="AQ34" i="49"/>
  <c r="AP34" i="49"/>
  <c r="AO34" i="49"/>
  <c r="AN34" i="49"/>
  <c r="AM34" i="49"/>
  <c r="AL34" i="49"/>
  <c r="AK34" i="49"/>
  <c r="AJ34" i="49"/>
  <c r="AG34" i="49"/>
  <c r="AF34" i="49"/>
  <c r="AE34" i="49"/>
  <c r="AD34" i="49"/>
  <c r="AC34" i="49"/>
  <c r="AB34" i="49"/>
  <c r="AA34" i="49"/>
  <c r="Z34" i="49"/>
  <c r="Y34" i="49"/>
  <c r="X34" i="49"/>
  <c r="W34" i="49"/>
  <c r="V34" i="49"/>
  <c r="U34" i="49"/>
  <c r="T34" i="49"/>
  <c r="S34" i="49"/>
  <c r="O34" i="49"/>
  <c r="N34" i="49"/>
  <c r="M34" i="49"/>
  <c r="L34" i="49"/>
  <c r="K34" i="49"/>
  <c r="G34" i="49"/>
  <c r="F34" i="49"/>
  <c r="E34" i="49"/>
  <c r="D34" i="49"/>
  <c r="C34" i="49"/>
  <c r="B34" i="49"/>
  <c r="BO33" i="49"/>
  <c r="BN33" i="49"/>
  <c r="BM33" i="49"/>
  <c r="BL33" i="49"/>
  <c r="BK33" i="49"/>
  <c r="BJ33" i="49"/>
  <c r="BI33" i="49"/>
  <c r="BH33" i="49"/>
  <c r="BG33" i="49"/>
  <c r="BF33" i="49"/>
  <c r="BE33" i="49"/>
  <c r="BD33" i="49"/>
  <c r="BC33" i="49"/>
  <c r="BB33" i="49"/>
  <c r="BA33" i="49"/>
  <c r="AW33" i="49"/>
  <c r="AV33" i="49"/>
  <c r="AU33" i="49"/>
  <c r="AT33" i="49"/>
  <c r="AS33" i="49"/>
  <c r="AR33" i="49"/>
  <c r="AQ33" i="49"/>
  <c r="AP33" i="49"/>
  <c r="AO33" i="49"/>
  <c r="AN33" i="49"/>
  <c r="AM33" i="49"/>
  <c r="AL33" i="49"/>
  <c r="AK33" i="49"/>
  <c r="AJ33" i="49"/>
  <c r="AG33" i="49"/>
  <c r="AF33" i="49"/>
  <c r="AE33" i="49"/>
  <c r="AD33" i="49"/>
  <c r="AC33" i="49"/>
  <c r="AB33" i="49"/>
  <c r="AA33" i="49"/>
  <c r="Z33" i="49"/>
  <c r="Y33" i="49"/>
  <c r="X33" i="49"/>
  <c r="W33" i="49"/>
  <c r="V33" i="49"/>
  <c r="U33" i="49"/>
  <c r="T33" i="49"/>
  <c r="S33" i="49"/>
  <c r="O33" i="49"/>
  <c r="N33" i="49"/>
  <c r="M33" i="49"/>
  <c r="L33" i="49"/>
  <c r="K33" i="49"/>
  <c r="J33" i="49"/>
  <c r="I33" i="49"/>
  <c r="H33" i="49"/>
  <c r="G33" i="49"/>
  <c r="F33" i="49"/>
  <c r="E33" i="49"/>
  <c r="D33" i="49"/>
  <c r="C33" i="49"/>
  <c r="B33" i="49"/>
  <c r="BO32" i="49"/>
  <c r="BN32" i="49"/>
  <c r="BM32" i="49"/>
  <c r="BL32" i="49"/>
  <c r="BK32" i="49"/>
  <c r="BJ32" i="49"/>
  <c r="BI32" i="49"/>
  <c r="BH32" i="49"/>
  <c r="BG32" i="49"/>
  <c r="BF32" i="49"/>
  <c r="BE32" i="49"/>
  <c r="BD32" i="49"/>
  <c r="BC32" i="49"/>
  <c r="BB32" i="49"/>
  <c r="BA32" i="49"/>
  <c r="AW32" i="49"/>
  <c r="AV32" i="49"/>
  <c r="AU32" i="49"/>
  <c r="AT32" i="49"/>
  <c r="AS32" i="49"/>
  <c r="AR32" i="49"/>
  <c r="AQ32" i="49"/>
  <c r="AP32" i="49"/>
  <c r="AO32" i="49"/>
  <c r="AN32" i="49"/>
  <c r="AM32" i="49"/>
  <c r="AL32" i="49"/>
  <c r="AK32" i="49"/>
  <c r="AJ32" i="49"/>
  <c r="AG32" i="49"/>
  <c r="AF32" i="49"/>
  <c r="AE32" i="49"/>
  <c r="AD32" i="49"/>
  <c r="AC32" i="49"/>
  <c r="AB32" i="49"/>
  <c r="AA32" i="49"/>
  <c r="Z32" i="49"/>
  <c r="Y32" i="49"/>
  <c r="X32" i="49"/>
  <c r="W32" i="49"/>
  <c r="V32" i="49"/>
  <c r="U32" i="49"/>
  <c r="T32" i="49"/>
  <c r="S32" i="49"/>
  <c r="O32" i="49"/>
  <c r="N32" i="49"/>
  <c r="M32" i="49"/>
  <c r="L32" i="49"/>
  <c r="K32" i="49"/>
  <c r="J32" i="49"/>
  <c r="I32" i="49"/>
  <c r="H32" i="49"/>
  <c r="G32" i="49"/>
  <c r="F32" i="49"/>
  <c r="E32" i="49"/>
  <c r="D32" i="49"/>
  <c r="C32" i="49"/>
  <c r="B32" i="49"/>
  <c r="BO31" i="49"/>
  <c r="BN31" i="49"/>
  <c r="BM31" i="49"/>
  <c r="BL31" i="49"/>
  <c r="BK31" i="49"/>
  <c r="BJ31" i="49"/>
  <c r="BI31" i="49"/>
  <c r="BH31" i="49"/>
  <c r="BG31" i="49"/>
  <c r="BF31" i="49"/>
  <c r="BE31" i="49"/>
  <c r="BD31" i="49"/>
  <c r="BC31" i="49"/>
  <c r="BB31" i="49"/>
  <c r="BA31" i="49"/>
  <c r="AW31" i="49"/>
  <c r="AV31" i="49"/>
  <c r="AU31" i="49"/>
  <c r="AT31" i="49"/>
  <c r="AS31" i="49"/>
  <c r="AR31" i="49"/>
  <c r="AQ31" i="49"/>
  <c r="AP31" i="49"/>
  <c r="AO31" i="49"/>
  <c r="AN31" i="49"/>
  <c r="AM31" i="49"/>
  <c r="AL31" i="49"/>
  <c r="AK31" i="49"/>
  <c r="AJ31" i="49"/>
  <c r="AG31" i="49"/>
  <c r="AF31" i="49"/>
  <c r="AE31" i="49"/>
  <c r="AD31" i="49"/>
  <c r="AC31" i="49"/>
  <c r="AB31" i="49"/>
  <c r="AA31" i="49"/>
  <c r="Z31" i="49"/>
  <c r="Y31" i="49"/>
  <c r="X31" i="49"/>
  <c r="W31" i="49"/>
  <c r="V31" i="49"/>
  <c r="U31" i="49"/>
  <c r="T31" i="49"/>
  <c r="S31" i="49"/>
  <c r="O31" i="49"/>
  <c r="N31" i="49"/>
  <c r="M31" i="49"/>
  <c r="L31" i="49"/>
  <c r="K31" i="49"/>
  <c r="J31" i="49"/>
  <c r="I31" i="49"/>
  <c r="H31" i="49"/>
  <c r="G31" i="49"/>
  <c r="F31" i="49"/>
  <c r="E31" i="49"/>
  <c r="D31" i="49"/>
  <c r="C31" i="49"/>
  <c r="B31" i="49"/>
  <c r="BO30" i="49"/>
  <c r="BN30" i="49"/>
  <c r="BM30" i="49"/>
  <c r="BL30" i="49"/>
  <c r="BK30" i="49"/>
  <c r="BJ30" i="49"/>
  <c r="BI30" i="49"/>
  <c r="BH30" i="49"/>
  <c r="BG30" i="49"/>
  <c r="BF30" i="49"/>
  <c r="BE30" i="49"/>
  <c r="BD30" i="49"/>
  <c r="BC30" i="49"/>
  <c r="BB30" i="49"/>
  <c r="BA30" i="49"/>
  <c r="AW30" i="49"/>
  <c r="AV30" i="49"/>
  <c r="AU30" i="49"/>
  <c r="AT30" i="49"/>
  <c r="AS30" i="49"/>
  <c r="AR30" i="49"/>
  <c r="AQ30" i="49"/>
  <c r="AP30" i="49"/>
  <c r="AO30" i="49"/>
  <c r="AN30" i="49"/>
  <c r="AM30" i="49"/>
  <c r="AL30" i="49"/>
  <c r="AK30" i="49"/>
  <c r="AJ30" i="49"/>
  <c r="AG30" i="49"/>
  <c r="AF30" i="49"/>
  <c r="AE30" i="49"/>
  <c r="AD30" i="49"/>
  <c r="AC30" i="49"/>
  <c r="AB30" i="49"/>
  <c r="AA30" i="49"/>
  <c r="Z30" i="49"/>
  <c r="Y30" i="49"/>
  <c r="X30" i="49"/>
  <c r="W30" i="49"/>
  <c r="V30" i="49"/>
  <c r="U30" i="49"/>
  <c r="T30" i="49"/>
  <c r="S30" i="49"/>
  <c r="O30" i="49"/>
  <c r="N30" i="49"/>
  <c r="M30" i="49"/>
  <c r="L30" i="49"/>
  <c r="K30" i="49"/>
  <c r="J30" i="49"/>
  <c r="I30" i="49"/>
  <c r="H30" i="49"/>
  <c r="G30" i="49"/>
  <c r="F30" i="49"/>
  <c r="E30" i="49"/>
  <c r="D30" i="49"/>
  <c r="C30" i="49"/>
  <c r="B30" i="49"/>
  <c r="BO29" i="49"/>
  <c r="BN29" i="49"/>
  <c r="BM29" i="49"/>
  <c r="BL29" i="49"/>
  <c r="BK29" i="49"/>
  <c r="BJ29" i="49"/>
  <c r="BI29" i="49"/>
  <c r="BH29" i="49"/>
  <c r="BG29" i="49"/>
  <c r="BF29" i="49"/>
  <c r="BE29" i="49"/>
  <c r="BD29" i="49"/>
  <c r="BC29" i="49"/>
  <c r="BB29" i="49"/>
  <c r="BA29" i="49"/>
  <c r="AW29" i="49"/>
  <c r="AV29" i="49"/>
  <c r="AU29" i="49"/>
  <c r="AT29" i="49"/>
  <c r="AS29" i="49"/>
  <c r="AR29" i="49"/>
  <c r="AQ29" i="49"/>
  <c r="AP29" i="49"/>
  <c r="AO29" i="49"/>
  <c r="AN29" i="49"/>
  <c r="AM29" i="49"/>
  <c r="AL29" i="49"/>
  <c r="AK29" i="49"/>
  <c r="AJ29" i="49"/>
  <c r="AG29" i="49"/>
  <c r="AF29" i="49"/>
  <c r="AE29" i="49"/>
  <c r="AD29" i="49"/>
  <c r="AC29" i="49"/>
  <c r="AB29" i="49"/>
  <c r="AA29" i="49"/>
  <c r="Z29" i="49"/>
  <c r="Y29" i="49"/>
  <c r="X29" i="49"/>
  <c r="W29" i="49"/>
  <c r="V29" i="49"/>
  <c r="U29" i="49"/>
  <c r="T29" i="49"/>
  <c r="S29" i="49"/>
  <c r="O29" i="49"/>
  <c r="N29" i="49"/>
  <c r="M29" i="49"/>
  <c r="L29" i="49"/>
  <c r="K29" i="49"/>
  <c r="J29" i="49"/>
  <c r="I29" i="49"/>
  <c r="H29" i="49"/>
  <c r="G29" i="49"/>
  <c r="F29" i="49"/>
  <c r="E29" i="49"/>
  <c r="D29" i="49"/>
  <c r="C29" i="49"/>
  <c r="B29" i="49"/>
  <c r="BO28" i="49"/>
  <c r="BN28" i="49"/>
  <c r="BM28" i="49"/>
  <c r="BL28" i="49"/>
  <c r="BK28" i="49"/>
  <c r="BJ28" i="49"/>
  <c r="BI28" i="49"/>
  <c r="BH28" i="49"/>
  <c r="BG28" i="49"/>
  <c r="BF28" i="49"/>
  <c r="BE28" i="49"/>
  <c r="BD28" i="49"/>
  <c r="BC28" i="49"/>
  <c r="BB28" i="49"/>
  <c r="BA28" i="49"/>
  <c r="AW28" i="49"/>
  <c r="AV28" i="49"/>
  <c r="AU28" i="49"/>
  <c r="AT28" i="49"/>
  <c r="AS28" i="49"/>
  <c r="AR28" i="49"/>
  <c r="AQ28" i="49"/>
  <c r="AP28" i="49"/>
  <c r="AO28" i="49"/>
  <c r="AN28" i="49"/>
  <c r="AM28" i="49"/>
  <c r="AL28" i="49"/>
  <c r="AK28" i="49"/>
  <c r="AJ28" i="49"/>
  <c r="AG28" i="49"/>
  <c r="AF28" i="49"/>
  <c r="AE28" i="49"/>
  <c r="AD28" i="49"/>
  <c r="AC28" i="49"/>
  <c r="AB28" i="49"/>
  <c r="AA28" i="49"/>
  <c r="Z28" i="49"/>
  <c r="Y28" i="49"/>
  <c r="X28" i="49"/>
  <c r="W28" i="49"/>
  <c r="V28" i="49"/>
  <c r="U28" i="49"/>
  <c r="T28" i="49"/>
  <c r="S28" i="49"/>
  <c r="O28" i="49"/>
  <c r="N28" i="49"/>
  <c r="M28" i="49"/>
  <c r="L28" i="49"/>
  <c r="K28" i="49"/>
  <c r="J28" i="49"/>
  <c r="I28" i="49"/>
  <c r="H28" i="49"/>
  <c r="G28" i="49"/>
  <c r="F28" i="49"/>
  <c r="E28" i="49"/>
  <c r="D28" i="49"/>
  <c r="C28" i="49"/>
  <c r="B28" i="49"/>
  <c r="BO27" i="49"/>
  <c r="BN27" i="49"/>
  <c r="BM27" i="49"/>
  <c r="BL27" i="49"/>
  <c r="BK27" i="49"/>
  <c r="BJ27" i="49"/>
  <c r="BI27" i="49"/>
  <c r="BH27" i="49"/>
  <c r="BG27" i="49"/>
  <c r="BF27" i="49"/>
  <c r="BE27" i="49"/>
  <c r="BD27" i="49"/>
  <c r="BC27" i="49"/>
  <c r="BB27" i="49"/>
  <c r="BA27" i="49"/>
  <c r="AW27" i="49"/>
  <c r="AV27" i="49"/>
  <c r="AU27" i="49"/>
  <c r="AT27" i="49"/>
  <c r="AS27" i="49"/>
  <c r="AR27" i="49"/>
  <c r="AQ27" i="49"/>
  <c r="AP27" i="49"/>
  <c r="AO27" i="49"/>
  <c r="AN27" i="49"/>
  <c r="AM27" i="49"/>
  <c r="AL27" i="49"/>
  <c r="AK27" i="49"/>
  <c r="AJ27" i="49"/>
  <c r="AG27" i="49"/>
  <c r="AF27" i="49"/>
  <c r="AE27" i="49"/>
  <c r="AD27" i="49"/>
  <c r="AC27" i="49"/>
  <c r="AB27" i="49"/>
  <c r="AA27" i="49"/>
  <c r="Z27" i="49"/>
  <c r="Y27" i="49"/>
  <c r="X27" i="49"/>
  <c r="W27" i="49"/>
  <c r="V27" i="49"/>
  <c r="U27" i="49"/>
  <c r="T27" i="49"/>
  <c r="S27" i="49"/>
  <c r="O27" i="49"/>
  <c r="N27" i="49"/>
  <c r="M27" i="49"/>
  <c r="L27" i="49"/>
  <c r="K27" i="49"/>
  <c r="J27" i="49"/>
  <c r="I27" i="49"/>
  <c r="H27" i="49"/>
  <c r="G27" i="49"/>
  <c r="F27" i="49"/>
  <c r="E27" i="49"/>
  <c r="D27" i="49"/>
  <c r="C27" i="49"/>
  <c r="B27" i="49"/>
  <c r="BO26" i="49"/>
  <c r="BN26" i="49"/>
  <c r="BM26" i="49"/>
  <c r="BL26" i="49"/>
  <c r="BK26" i="49"/>
  <c r="BJ26" i="49"/>
  <c r="BI26" i="49"/>
  <c r="BH26" i="49"/>
  <c r="BG26" i="49"/>
  <c r="BF26" i="49"/>
  <c r="BE26" i="49"/>
  <c r="BD26" i="49"/>
  <c r="BC26" i="49"/>
  <c r="BB26" i="49"/>
  <c r="BA26" i="49"/>
  <c r="AW26" i="49"/>
  <c r="AV26" i="49"/>
  <c r="AU26" i="49"/>
  <c r="AT26" i="49"/>
  <c r="AS26" i="49"/>
  <c r="AR26" i="49"/>
  <c r="AQ26" i="49"/>
  <c r="AP26" i="49"/>
  <c r="AO26" i="49"/>
  <c r="AN26" i="49"/>
  <c r="AM26" i="49"/>
  <c r="AL26" i="49"/>
  <c r="AK26" i="49"/>
  <c r="AJ26" i="49"/>
  <c r="AG26" i="49"/>
  <c r="AF26" i="49"/>
  <c r="AE26" i="49"/>
  <c r="AD26" i="49"/>
  <c r="AC26" i="49"/>
  <c r="AB26" i="49"/>
  <c r="AA26" i="49"/>
  <c r="Z26" i="49"/>
  <c r="Y26" i="49"/>
  <c r="X26" i="49"/>
  <c r="W26" i="49"/>
  <c r="V26" i="49"/>
  <c r="U26" i="49"/>
  <c r="T26" i="49"/>
  <c r="S26" i="49"/>
  <c r="O26" i="49"/>
  <c r="N26" i="49"/>
  <c r="M26" i="49"/>
  <c r="L26" i="49"/>
  <c r="K26" i="49"/>
  <c r="J26" i="49"/>
  <c r="I26" i="49"/>
  <c r="H26" i="49"/>
  <c r="G26" i="49"/>
  <c r="F26" i="49"/>
  <c r="E26" i="49"/>
  <c r="D26" i="49"/>
  <c r="C26" i="49"/>
  <c r="B26" i="49"/>
  <c r="BO25" i="49"/>
  <c r="BN25" i="49"/>
  <c r="BM25" i="49"/>
  <c r="BL25" i="49"/>
  <c r="BK25" i="49"/>
  <c r="BJ25" i="49"/>
  <c r="BI25" i="49"/>
  <c r="BH25" i="49"/>
  <c r="BG25" i="49"/>
  <c r="BF25" i="49"/>
  <c r="BE25" i="49"/>
  <c r="BD25" i="49"/>
  <c r="BC25" i="49"/>
  <c r="BB25" i="49"/>
  <c r="BA25" i="49"/>
  <c r="AW25" i="49"/>
  <c r="AV25" i="49"/>
  <c r="AU25" i="49"/>
  <c r="AT25" i="49"/>
  <c r="AS25" i="49"/>
  <c r="AR25" i="49"/>
  <c r="AQ25" i="49"/>
  <c r="AP25" i="49"/>
  <c r="AO25" i="49"/>
  <c r="AN25" i="49"/>
  <c r="AM25" i="49"/>
  <c r="AL25" i="49"/>
  <c r="AK25" i="49"/>
  <c r="AJ25" i="49"/>
  <c r="AG25" i="49"/>
  <c r="AF25" i="49"/>
  <c r="AE25" i="49"/>
  <c r="AD25" i="49"/>
  <c r="AC25" i="49"/>
  <c r="AB25" i="49"/>
  <c r="AA25" i="49"/>
  <c r="Z25" i="49"/>
  <c r="Y25" i="49"/>
  <c r="X25" i="49"/>
  <c r="W25" i="49"/>
  <c r="V25" i="49"/>
  <c r="U25" i="49"/>
  <c r="T25" i="49"/>
  <c r="S25" i="49"/>
  <c r="O25" i="49"/>
  <c r="N25" i="49"/>
  <c r="M25" i="49"/>
  <c r="L25" i="49"/>
  <c r="K25" i="49"/>
  <c r="J25" i="49"/>
  <c r="I25" i="49"/>
  <c r="H25" i="49"/>
  <c r="G25" i="49"/>
  <c r="F25" i="49"/>
  <c r="E25" i="49"/>
  <c r="D25" i="49"/>
  <c r="C25" i="49"/>
  <c r="B25" i="49"/>
  <c r="BO24" i="49"/>
  <c r="BN24" i="49"/>
  <c r="BM24" i="49"/>
  <c r="BL24" i="49"/>
  <c r="BK24" i="49"/>
  <c r="BJ24" i="49"/>
  <c r="BI24" i="49"/>
  <c r="BH24" i="49"/>
  <c r="BG24" i="49"/>
  <c r="BF24" i="49"/>
  <c r="BE24" i="49"/>
  <c r="BD24" i="49"/>
  <c r="BC24" i="49"/>
  <c r="BB24" i="49"/>
  <c r="BA24" i="49"/>
  <c r="AW24" i="49"/>
  <c r="AV24" i="49"/>
  <c r="AU24" i="49"/>
  <c r="AT24" i="49"/>
  <c r="AS24" i="49"/>
  <c r="AR24" i="49"/>
  <c r="AQ24" i="49"/>
  <c r="AP24" i="49"/>
  <c r="AO24" i="49"/>
  <c r="AN24" i="49"/>
  <c r="AM24" i="49"/>
  <c r="AL24" i="49"/>
  <c r="AK24" i="49"/>
  <c r="AJ24" i="49"/>
  <c r="AG24" i="49"/>
  <c r="AF24" i="49"/>
  <c r="AE24" i="49"/>
  <c r="AD24" i="49"/>
  <c r="AC24" i="49"/>
  <c r="AB24" i="49"/>
  <c r="AA24" i="49"/>
  <c r="Z24" i="49"/>
  <c r="Y24" i="49"/>
  <c r="X24" i="49"/>
  <c r="W24" i="49"/>
  <c r="V24" i="49"/>
  <c r="U24" i="49"/>
  <c r="T24" i="49"/>
  <c r="S24" i="49"/>
  <c r="O24" i="49"/>
  <c r="N24" i="49"/>
  <c r="M24" i="49"/>
  <c r="L24" i="49"/>
  <c r="K24" i="49"/>
  <c r="J24" i="49"/>
  <c r="I24" i="49"/>
  <c r="H24" i="49"/>
  <c r="G24" i="49"/>
  <c r="F24" i="49"/>
  <c r="E24" i="49"/>
  <c r="D24" i="49"/>
  <c r="C24" i="49"/>
  <c r="B24" i="49"/>
  <c r="BO23" i="49"/>
  <c r="BN23" i="49"/>
  <c r="BM23" i="49"/>
  <c r="BL23" i="49"/>
  <c r="BK23" i="49"/>
  <c r="BJ23" i="49"/>
  <c r="BI23" i="49"/>
  <c r="BH23" i="49"/>
  <c r="BG23" i="49"/>
  <c r="BF23" i="49"/>
  <c r="BE23" i="49"/>
  <c r="BD23" i="49"/>
  <c r="BC23" i="49"/>
  <c r="BB23" i="49"/>
  <c r="BA23" i="49"/>
  <c r="AW23" i="49"/>
  <c r="AV23" i="49"/>
  <c r="AU23" i="49"/>
  <c r="AT23" i="49"/>
  <c r="AS23" i="49"/>
  <c r="AR23" i="49"/>
  <c r="AQ23" i="49"/>
  <c r="AP23" i="49"/>
  <c r="AO23" i="49"/>
  <c r="AN23" i="49"/>
  <c r="AM23" i="49"/>
  <c r="AL23" i="49"/>
  <c r="AK23" i="49"/>
  <c r="AJ23" i="49"/>
  <c r="AG23" i="49"/>
  <c r="AF23" i="49"/>
  <c r="AE23" i="49"/>
  <c r="AD23" i="49"/>
  <c r="AC23" i="49"/>
  <c r="AB23" i="49"/>
  <c r="AA23" i="49"/>
  <c r="Z23" i="49"/>
  <c r="Y23" i="49"/>
  <c r="X23" i="49"/>
  <c r="W23" i="49"/>
  <c r="V23" i="49"/>
  <c r="U23" i="49"/>
  <c r="T23" i="49"/>
  <c r="S23" i="49"/>
  <c r="O23" i="49"/>
  <c r="N23" i="49"/>
  <c r="M23" i="49"/>
  <c r="L23" i="49"/>
  <c r="K23" i="49"/>
  <c r="J23" i="49"/>
  <c r="I23" i="49"/>
  <c r="H23" i="49"/>
  <c r="G23" i="49"/>
  <c r="F23" i="49"/>
  <c r="E23" i="49"/>
  <c r="D23" i="49"/>
  <c r="C23" i="49"/>
  <c r="B23" i="49"/>
  <c r="BO22" i="49"/>
  <c r="BN22" i="49"/>
  <c r="BM22" i="49"/>
  <c r="BL22" i="49"/>
  <c r="BK22" i="49"/>
  <c r="BJ22" i="49"/>
  <c r="BI22" i="49"/>
  <c r="BH22" i="49"/>
  <c r="BG22" i="49"/>
  <c r="BF22" i="49"/>
  <c r="BE22" i="49"/>
  <c r="BD22" i="49"/>
  <c r="BC22" i="49"/>
  <c r="BB22" i="49"/>
  <c r="BA22" i="49"/>
  <c r="AW22" i="49"/>
  <c r="AV22" i="49"/>
  <c r="AU22" i="49"/>
  <c r="AT22" i="49"/>
  <c r="AS22" i="49"/>
  <c r="AR22" i="49"/>
  <c r="AQ22" i="49"/>
  <c r="AP22" i="49"/>
  <c r="AO22" i="49"/>
  <c r="AN22" i="49"/>
  <c r="AM22" i="49"/>
  <c r="AL22" i="49"/>
  <c r="AK22" i="49"/>
  <c r="AJ22" i="49"/>
  <c r="AG22" i="49"/>
  <c r="AF22" i="49"/>
  <c r="AE22" i="49"/>
  <c r="AD22" i="49"/>
  <c r="AC22" i="49"/>
  <c r="AB22" i="49"/>
  <c r="AA22" i="49"/>
  <c r="Z22" i="49"/>
  <c r="Y22" i="49"/>
  <c r="X22" i="49"/>
  <c r="W22" i="49"/>
  <c r="V22" i="49"/>
  <c r="U22" i="49"/>
  <c r="T22" i="49"/>
  <c r="S22" i="49"/>
  <c r="O22" i="49"/>
  <c r="N22" i="49"/>
  <c r="M22" i="49"/>
  <c r="L22" i="49"/>
  <c r="K22" i="49"/>
  <c r="I22" i="49"/>
  <c r="H22" i="49"/>
  <c r="G22" i="49"/>
  <c r="F22" i="49"/>
  <c r="E22" i="49"/>
  <c r="D22" i="49"/>
  <c r="C22" i="49"/>
  <c r="B22" i="49"/>
  <c r="BO21" i="49"/>
  <c r="BN21" i="49"/>
  <c r="BM21" i="49"/>
  <c r="BL21" i="49"/>
  <c r="BK21" i="49"/>
  <c r="BJ21" i="49"/>
  <c r="BI21" i="49"/>
  <c r="BH21" i="49"/>
  <c r="BG21" i="49"/>
  <c r="BF21" i="49"/>
  <c r="BE21" i="49"/>
  <c r="BD21" i="49"/>
  <c r="BC21" i="49"/>
  <c r="BB21" i="49"/>
  <c r="BA21" i="49"/>
  <c r="AW21" i="49"/>
  <c r="AV21" i="49"/>
  <c r="AU21" i="49"/>
  <c r="AT21" i="49"/>
  <c r="AS21" i="49"/>
  <c r="AR21" i="49"/>
  <c r="AQ21" i="49"/>
  <c r="AP21" i="49"/>
  <c r="AO21" i="49"/>
  <c r="AN21" i="49"/>
  <c r="AM21" i="49"/>
  <c r="AL21" i="49"/>
  <c r="AK21" i="49"/>
  <c r="AJ21" i="49"/>
  <c r="AG21" i="49"/>
  <c r="AF21" i="49"/>
  <c r="AE21" i="49"/>
  <c r="AD21" i="49"/>
  <c r="AC21" i="49"/>
  <c r="AB21" i="49"/>
  <c r="AA21" i="49"/>
  <c r="Z21" i="49"/>
  <c r="Y21" i="49"/>
  <c r="X21" i="49"/>
  <c r="W21" i="49"/>
  <c r="V21" i="49"/>
  <c r="U21" i="49"/>
  <c r="T21" i="49"/>
  <c r="S21" i="49"/>
  <c r="O21" i="49"/>
  <c r="N21" i="49"/>
  <c r="M21" i="49"/>
  <c r="L21" i="49"/>
  <c r="K21" i="49"/>
  <c r="I21" i="49"/>
  <c r="H21" i="49"/>
  <c r="G21" i="49"/>
  <c r="F21" i="49"/>
  <c r="E21" i="49"/>
  <c r="D21" i="49"/>
  <c r="C21" i="49"/>
  <c r="B21" i="49"/>
  <c r="BO20" i="49"/>
  <c r="BN20" i="49"/>
  <c r="BM20" i="49"/>
  <c r="BL20" i="49"/>
  <c r="BK20" i="49"/>
  <c r="BJ20" i="49"/>
  <c r="BI20" i="49"/>
  <c r="BH20" i="49"/>
  <c r="BG20" i="49"/>
  <c r="BF20" i="49"/>
  <c r="BE20" i="49"/>
  <c r="BD20" i="49"/>
  <c r="BC20" i="49"/>
  <c r="BB20" i="49"/>
  <c r="BA20" i="49"/>
  <c r="AW20" i="49"/>
  <c r="AV20" i="49"/>
  <c r="AU20" i="49"/>
  <c r="AT20" i="49"/>
  <c r="AS20" i="49"/>
  <c r="AR20" i="49"/>
  <c r="AQ20" i="49"/>
  <c r="AP20" i="49"/>
  <c r="AO20" i="49"/>
  <c r="AN20" i="49"/>
  <c r="AM20" i="49"/>
  <c r="AL20" i="49"/>
  <c r="AK20" i="49"/>
  <c r="AJ20" i="49"/>
  <c r="AG20" i="49"/>
  <c r="AF20" i="49"/>
  <c r="AE20" i="49"/>
  <c r="AD20" i="49"/>
  <c r="AC20" i="49"/>
  <c r="AB20" i="49"/>
  <c r="AA20" i="49"/>
  <c r="Z20" i="49"/>
  <c r="Y20" i="49"/>
  <c r="X20" i="49"/>
  <c r="W20" i="49"/>
  <c r="V20" i="49"/>
  <c r="U20" i="49"/>
  <c r="T20" i="49"/>
  <c r="S20" i="49"/>
  <c r="O20" i="49"/>
  <c r="N20" i="49"/>
  <c r="M20" i="49"/>
  <c r="L20" i="49"/>
  <c r="K20" i="49"/>
  <c r="I20" i="49"/>
  <c r="H20" i="49"/>
  <c r="G20" i="49"/>
  <c r="F20" i="49"/>
  <c r="E20" i="49"/>
  <c r="D20" i="49"/>
  <c r="C20" i="49"/>
  <c r="B20" i="49"/>
  <c r="BO19" i="49"/>
  <c r="BN19" i="49"/>
  <c r="BM19" i="49"/>
  <c r="BL19" i="49"/>
  <c r="BK19" i="49"/>
  <c r="BJ19" i="49"/>
  <c r="BI19" i="49"/>
  <c r="BH19" i="49"/>
  <c r="BG19" i="49"/>
  <c r="BF19" i="49"/>
  <c r="BE19" i="49"/>
  <c r="BD19" i="49"/>
  <c r="BC19" i="49"/>
  <c r="BB19" i="49"/>
  <c r="BA19" i="49"/>
  <c r="AW19" i="49"/>
  <c r="AV19" i="49"/>
  <c r="AU19" i="49"/>
  <c r="AT19" i="49"/>
  <c r="AS19" i="49"/>
  <c r="AR19" i="49"/>
  <c r="AQ19" i="49"/>
  <c r="AP19" i="49"/>
  <c r="AO19" i="49"/>
  <c r="AN19" i="49"/>
  <c r="AM19" i="49"/>
  <c r="AL19" i="49"/>
  <c r="AK19" i="49"/>
  <c r="AJ19" i="49"/>
  <c r="AG19" i="49"/>
  <c r="AF19" i="49"/>
  <c r="AE19" i="49"/>
  <c r="AD19" i="49"/>
  <c r="AC19" i="49"/>
  <c r="AB19" i="49"/>
  <c r="AA19" i="49"/>
  <c r="Z19" i="49"/>
  <c r="Y19" i="49"/>
  <c r="X19" i="49"/>
  <c r="W19" i="49"/>
  <c r="V19" i="49"/>
  <c r="U19" i="49"/>
  <c r="T19" i="49"/>
  <c r="S19" i="49"/>
  <c r="O19" i="49"/>
  <c r="N19" i="49"/>
  <c r="M19" i="49"/>
  <c r="L19" i="49"/>
  <c r="K19" i="49"/>
  <c r="J19" i="49"/>
  <c r="I19" i="49"/>
  <c r="H19" i="49"/>
  <c r="G19" i="49"/>
  <c r="F19" i="49"/>
  <c r="E19" i="49"/>
  <c r="D19" i="49"/>
  <c r="C19" i="49"/>
  <c r="B19" i="49"/>
  <c r="BO18" i="49"/>
  <c r="BN18" i="49"/>
  <c r="BM18" i="49"/>
  <c r="BL18" i="49"/>
  <c r="BK18" i="49"/>
  <c r="BJ18" i="49"/>
  <c r="BI18" i="49"/>
  <c r="BH18" i="49"/>
  <c r="BG18" i="49"/>
  <c r="BF18" i="49"/>
  <c r="BE18" i="49"/>
  <c r="BD18" i="49"/>
  <c r="BC18" i="49"/>
  <c r="BB18" i="49"/>
  <c r="BA18" i="49"/>
  <c r="AW18" i="49"/>
  <c r="AV18" i="49"/>
  <c r="AU18" i="49"/>
  <c r="AT18" i="49"/>
  <c r="AS18" i="49"/>
  <c r="AR18" i="49"/>
  <c r="AQ18" i="49"/>
  <c r="AP18" i="49"/>
  <c r="AO18" i="49"/>
  <c r="AN18" i="49"/>
  <c r="AM18" i="49"/>
  <c r="AL18" i="49"/>
  <c r="AK18" i="49"/>
  <c r="AJ18" i="49"/>
  <c r="AG18" i="49"/>
  <c r="AF18" i="49"/>
  <c r="AE18" i="49"/>
  <c r="AD18" i="49"/>
  <c r="AC18" i="49"/>
  <c r="AB18" i="49"/>
  <c r="AA18" i="49"/>
  <c r="Z18" i="49"/>
  <c r="Y18" i="49"/>
  <c r="X18" i="49"/>
  <c r="W18" i="49"/>
  <c r="V18" i="49"/>
  <c r="U18" i="49"/>
  <c r="T18" i="49"/>
  <c r="S18" i="49"/>
  <c r="O18" i="49"/>
  <c r="N18" i="49"/>
  <c r="M18" i="49"/>
  <c r="L18" i="49"/>
  <c r="K18" i="49"/>
  <c r="J18" i="49"/>
  <c r="I18" i="49"/>
  <c r="H18" i="49"/>
  <c r="G18" i="49"/>
  <c r="F18" i="49"/>
  <c r="E18" i="49"/>
  <c r="D18" i="49"/>
  <c r="C18" i="49"/>
  <c r="B18" i="49"/>
  <c r="BO17" i="49"/>
  <c r="BN17" i="49"/>
  <c r="BM17" i="49"/>
  <c r="BL17" i="49"/>
  <c r="BK17" i="49"/>
  <c r="BJ17" i="49"/>
  <c r="BI17" i="49"/>
  <c r="BH17" i="49"/>
  <c r="BG17" i="49"/>
  <c r="BF17" i="49"/>
  <c r="BE17" i="49"/>
  <c r="BD17" i="49"/>
  <c r="BC17" i="49"/>
  <c r="BB17" i="49"/>
  <c r="BA17" i="49"/>
  <c r="AW17" i="49"/>
  <c r="AV17" i="49"/>
  <c r="AU17" i="49"/>
  <c r="AT17" i="49"/>
  <c r="AS17" i="49"/>
  <c r="AR17" i="49"/>
  <c r="AQ17" i="49"/>
  <c r="AP17" i="49"/>
  <c r="AO17" i="49"/>
  <c r="AN17" i="49"/>
  <c r="AM17" i="49"/>
  <c r="AL17" i="49"/>
  <c r="AK17" i="49"/>
  <c r="AJ17" i="49"/>
  <c r="AG17" i="49"/>
  <c r="AF17" i="49"/>
  <c r="AE17" i="49"/>
  <c r="AD17" i="49"/>
  <c r="AC17" i="49"/>
  <c r="AB17" i="49"/>
  <c r="AA17" i="49"/>
  <c r="Z17" i="49"/>
  <c r="Y17" i="49"/>
  <c r="X17" i="49"/>
  <c r="W17" i="49"/>
  <c r="V17" i="49"/>
  <c r="U17" i="49"/>
  <c r="T17" i="49"/>
  <c r="S17" i="49"/>
  <c r="O17" i="49"/>
  <c r="N17" i="49"/>
  <c r="M17" i="49"/>
  <c r="L17" i="49"/>
  <c r="K17" i="49"/>
  <c r="J17" i="49"/>
  <c r="I17" i="49"/>
  <c r="H17" i="49"/>
  <c r="G17" i="49"/>
  <c r="F17" i="49"/>
  <c r="E17" i="49"/>
  <c r="D17" i="49"/>
  <c r="C17" i="49"/>
  <c r="B17" i="49"/>
  <c r="BO16" i="49"/>
  <c r="BN16" i="49"/>
  <c r="BM16" i="49"/>
  <c r="BL16" i="49"/>
  <c r="BK16" i="49"/>
  <c r="BJ16" i="49"/>
  <c r="BI16" i="49"/>
  <c r="BH16" i="49"/>
  <c r="BG16" i="49"/>
  <c r="BF16" i="49"/>
  <c r="BE16" i="49"/>
  <c r="BD16" i="49"/>
  <c r="BC16" i="49"/>
  <c r="BB16" i="49"/>
  <c r="BA16" i="49"/>
  <c r="AW16" i="49"/>
  <c r="AV16" i="49"/>
  <c r="AU16" i="49"/>
  <c r="AT16" i="49"/>
  <c r="AS16" i="49"/>
  <c r="AR16" i="49"/>
  <c r="AQ16" i="49"/>
  <c r="AP16" i="49"/>
  <c r="AO16" i="49"/>
  <c r="AN16" i="49"/>
  <c r="AM16" i="49"/>
  <c r="AL16" i="49"/>
  <c r="AK16" i="49"/>
  <c r="AJ16" i="49"/>
  <c r="AG16" i="49"/>
  <c r="AF16" i="49"/>
  <c r="AE16" i="49"/>
  <c r="AD16" i="49"/>
  <c r="AC16" i="49"/>
  <c r="AB16" i="49"/>
  <c r="AA16" i="49"/>
  <c r="Z16" i="49"/>
  <c r="Y16" i="49"/>
  <c r="X16" i="49"/>
  <c r="W16" i="49"/>
  <c r="V16" i="49"/>
  <c r="U16" i="49"/>
  <c r="T16" i="49"/>
  <c r="S16" i="49"/>
  <c r="O16" i="49"/>
  <c r="N16" i="49"/>
  <c r="M16" i="49"/>
  <c r="L16" i="49"/>
  <c r="K16" i="49"/>
  <c r="J16" i="49"/>
  <c r="I16" i="49"/>
  <c r="H16" i="49"/>
  <c r="G16" i="49"/>
  <c r="F16" i="49"/>
  <c r="E16" i="49"/>
  <c r="D16" i="49"/>
  <c r="C16" i="49"/>
  <c r="B16" i="49"/>
  <c r="BO15" i="49"/>
  <c r="BN15" i="49"/>
  <c r="BM15" i="49"/>
  <c r="BL15" i="49"/>
  <c r="BK15" i="49"/>
  <c r="BJ15" i="49"/>
  <c r="BI15" i="49"/>
  <c r="BH15" i="49"/>
  <c r="BG15" i="49"/>
  <c r="BF15" i="49"/>
  <c r="BE15" i="49"/>
  <c r="BD15" i="49"/>
  <c r="BC15" i="49"/>
  <c r="BB15" i="49"/>
  <c r="BA15" i="49"/>
  <c r="AW15" i="49"/>
  <c r="AV15" i="49"/>
  <c r="AU15" i="49"/>
  <c r="AT15" i="49"/>
  <c r="AS15" i="49"/>
  <c r="AR15" i="49"/>
  <c r="AQ15" i="49"/>
  <c r="AP15" i="49"/>
  <c r="AO15" i="49"/>
  <c r="AN15" i="49"/>
  <c r="AM15" i="49"/>
  <c r="AL15" i="49"/>
  <c r="AK15" i="49"/>
  <c r="AJ15" i="49"/>
  <c r="AG15" i="49"/>
  <c r="AF15" i="49"/>
  <c r="AE15" i="49"/>
  <c r="AD15" i="49"/>
  <c r="AC15" i="49"/>
  <c r="AB15" i="49"/>
  <c r="AA15" i="49"/>
  <c r="Z15" i="49"/>
  <c r="Y15" i="49"/>
  <c r="X15" i="49"/>
  <c r="W15" i="49"/>
  <c r="V15" i="49"/>
  <c r="U15" i="49"/>
  <c r="T15" i="49"/>
  <c r="S15" i="49"/>
  <c r="O15" i="49"/>
  <c r="N15" i="49"/>
  <c r="M15" i="49"/>
  <c r="L15" i="49"/>
  <c r="K15" i="49"/>
  <c r="J15" i="49"/>
  <c r="I15" i="49"/>
  <c r="H15" i="49"/>
  <c r="G15" i="49"/>
  <c r="F15" i="49"/>
  <c r="E15" i="49"/>
  <c r="D15" i="49"/>
  <c r="C15" i="49"/>
  <c r="B15" i="49"/>
  <c r="BO14" i="49"/>
  <c r="BN14" i="49"/>
  <c r="BM14" i="49"/>
  <c r="BL14" i="49"/>
  <c r="BK14" i="49"/>
  <c r="BJ14" i="49"/>
  <c r="BI14" i="49"/>
  <c r="BH14" i="49"/>
  <c r="BG14" i="49"/>
  <c r="BF14" i="49"/>
  <c r="BE14" i="49"/>
  <c r="BD14" i="49"/>
  <c r="BC14" i="49"/>
  <c r="BB14" i="49"/>
  <c r="BA14" i="49"/>
  <c r="AW14" i="49"/>
  <c r="AV14" i="49"/>
  <c r="AU14" i="49"/>
  <c r="AT14" i="49"/>
  <c r="AS14" i="49"/>
  <c r="AR14" i="49"/>
  <c r="AQ14" i="49"/>
  <c r="AP14" i="49"/>
  <c r="AO14" i="49"/>
  <c r="AN14" i="49"/>
  <c r="AM14" i="49"/>
  <c r="AL14" i="49"/>
  <c r="AK14" i="49"/>
  <c r="AJ14" i="49"/>
  <c r="AG14" i="49"/>
  <c r="AF14" i="49"/>
  <c r="AE14" i="49"/>
  <c r="AD14" i="49"/>
  <c r="AC14" i="49"/>
  <c r="AB14" i="49"/>
  <c r="AA14" i="49"/>
  <c r="Z14" i="49"/>
  <c r="Y14" i="49"/>
  <c r="X14" i="49"/>
  <c r="W14" i="49"/>
  <c r="V14" i="49"/>
  <c r="U14" i="49"/>
  <c r="T14" i="49"/>
  <c r="S14" i="49"/>
  <c r="O14" i="49"/>
  <c r="N14" i="49"/>
  <c r="M14" i="49"/>
  <c r="L14" i="49"/>
  <c r="K14" i="49"/>
  <c r="J14" i="49"/>
  <c r="I14" i="49"/>
  <c r="H14" i="49"/>
  <c r="G14" i="49"/>
  <c r="F14" i="49"/>
  <c r="E14" i="49"/>
  <c r="D14" i="49"/>
  <c r="C14" i="49"/>
  <c r="B14" i="49"/>
  <c r="BO13" i="49"/>
  <c r="BN13" i="49"/>
  <c r="BM13" i="49"/>
  <c r="BL13" i="49"/>
  <c r="BK13" i="49"/>
  <c r="BJ13" i="49"/>
  <c r="BI13" i="49"/>
  <c r="BH13" i="49"/>
  <c r="BG13" i="49"/>
  <c r="BF13" i="49"/>
  <c r="BE13" i="49"/>
  <c r="BD13" i="49"/>
  <c r="BC13" i="49"/>
  <c r="BB13" i="49"/>
  <c r="BA13" i="49"/>
  <c r="AW13" i="49"/>
  <c r="AV13" i="49"/>
  <c r="AU13" i="49"/>
  <c r="AT13" i="49"/>
  <c r="AS13" i="49"/>
  <c r="AR13" i="49"/>
  <c r="AQ13" i="49"/>
  <c r="AP13" i="49"/>
  <c r="AO13" i="49"/>
  <c r="AN13" i="49"/>
  <c r="AM13" i="49"/>
  <c r="AL13" i="49"/>
  <c r="AK13" i="49"/>
  <c r="AJ13" i="49"/>
  <c r="AG13" i="49"/>
  <c r="AF13" i="49"/>
  <c r="AE13" i="49"/>
  <c r="AD13" i="49"/>
  <c r="AC13" i="49"/>
  <c r="AB13" i="49"/>
  <c r="AA13" i="49"/>
  <c r="Z13" i="49"/>
  <c r="Y13" i="49"/>
  <c r="X13" i="49"/>
  <c r="W13" i="49"/>
  <c r="V13" i="49"/>
  <c r="U13" i="49"/>
  <c r="T13" i="49"/>
  <c r="S13" i="49"/>
  <c r="O13" i="49"/>
  <c r="N13" i="49"/>
  <c r="M13" i="49"/>
  <c r="L13" i="49"/>
  <c r="K13" i="49"/>
  <c r="J13" i="49"/>
  <c r="I13" i="49"/>
  <c r="H13" i="49"/>
  <c r="G13" i="49"/>
  <c r="F13" i="49"/>
  <c r="E13" i="49"/>
  <c r="D13" i="49"/>
  <c r="C13" i="49"/>
  <c r="B13" i="49"/>
  <c r="BO12" i="49"/>
  <c r="BN12" i="49"/>
  <c r="BM12" i="49"/>
  <c r="BL12" i="49"/>
  <c r="BK12" i="49"/>
  <c r="BJ12" i="49"/>
  <c r="BI12" i="49"/>
  <c r="BH12" i="49"/>
  <c r="BG12" i="49"/>
  <c r="BF12" i="49"/>
  <c r="BE12" i="49"/>
  <c r="BD12" i="49"/>
  <c r="BC12" i="49"/>
  <c r="BB12" i="49"/>
  <c r="BA12" i="49"/>
  <c r="AW12" i="49"/>
  <c r="AV12" i="49"/>
  <c r="AU12" i="49"/>
  <c r="AT12" i="49"/>
  <c r="AS12" i="49"/>
  <c r="AR12" i="49"/>
  <c r="AQ12" i="49"/>
  <c r="AP12" i="49"/>
  <c r="AO12" i="49"/>
  <c r="AN12" i="49"/>
  <c r="AM12" i="49"/>
  <c r="AL12" i="49"/>
  <c r="AK12" i="49"/>
  <c r="AJ12" i="49"/>
  <c r="AG12" i="49"/>
  <c r="AF12" i="49"/>
  <c r="AE12" i="49"/>
  <c r="AD12" i="49"/>
  <c r="AC12" i="49"/>
  <c r="AB12" i="49"/>
  <c r="AA12" i="49"/>
  <c r="Z12" i="49"/>
  <c r="Y12" i="49"/>
  <c r="X12" i="49"/>
  <c r="W12" i="49"/>
  <c r="V12" i="49"/>
  <c r="U12" i="49"/>
  <c r="T12" i="49"/>
  <c r="S12" i="49"/>
  <c r="O12" i="49"/>
  <c r="F12" i="49"/>
  <c r="E12" i="49"/>
  <c r="D12" i="49"/>
  <c r="C12" i="49"/>
  <c r="B12" i="49"/>
  <c r="BO11" i="49"/>
  <c r="BN11" i="49"/>
  <c r="BM11" i="49"/>
  <c r="BL11" i="49"/>
  <c r="BK11" i="49"/>
  <c r="BJ11" i="49"/>
  <c r="BI11" i="49"/>
  <c r="BH11" i="49"/>
  <c r="BG11" i="49"/>
  <c r="BF11" i="49"/>
  <c r="BE11" i="49"/>
  <c r="BD11" i="49"/>
  <c r="BC11" i="49"/>
  <c r="BB11" i="49"/>
  <c r="BA11" i="49"/>
  <c r="AW11" i="49"/>
  <c r="AV11" i="49"/>
  <c r="AU11" i="49"/>
  <c r="AT11" i="49"/>
  <c r="AS11" i="49"/>
  <c r="AR11" i="49"/>
  <c r="AQ11" i="49"/>
  <c r="AP11" i="49"/>
  <c r="AO11" i="49"/>
  <c r="AN11" i="49"/>
  <c r="AM11" i="49"/>
  <c r="AL11" i="49"/>
  <c r="AK11" i="49"/>
  <c r="AJ11" i="49"/>
  <c r="AG11" i="49"/>
  <c r="AF11" i="49"/>
  <c r="AE11" i="49"/>
  <c r="AD11" i="49"/>
  <c r="AC11" i="49"/>
  <c r="AB11" i="49"/>
  <c r="AA11" i="49"/>
  <c r="Z11" i="49"/>
  <c r="Y11" i="49"/>
  <c r="X11" i="49"/>
  <c r="W11" i="49"/>
  <c r="V11" i="49"/>
  <c r="U11" i="49"/>
  <c r="T11" i="49"/>
  <c r="S11" i="49"/>
  <c r="O11" i="49"/>
  <c r="F11" i="49"/>
  <c r="E11" i="49"/>
  <c r="D11" i="49"/>
  <c r="C11" i="49"/>
  <c r="B11" i="49"/>
  <c r="BO10" i="49"/>
  <c r="BN10" i="49"/>
  <c r="BM10" i="49"/>
  <c r="BL10" i="49"/>
  <c r="BK10" i="49"/>
  <c r="BJ10" i="49"/>
  <c r="BI10" i="49"/>
  <c r="BH10" i="49"/>
  <c r="BG10" i="49"/>
  <c r="BF10" i="49"/>
  <c r="BE10" i="49"/>
  <c r="BD10" i="49"/>
  <c r="BC10" i="49"/>
  <c r="BB10" i="49"/>
  <c r="BA10" i="49"/>
  <c r="AW10" i="49"/>
  <c r="AV10" i="49"/>
  <c r="AU10" i="49"/>
  <c r="AT10" i="49"/>
  <c r="AS10" i="49"/>
  <c r="AR10" i="49"/>
  <c r="AQ10" i="49"/>
  <c r="AP10" i="49"/>
  <c r="AO10" i="49"/>
  <c r="AN10" i="49"/>
  <c r="AM10" i="49"/>
  <c r="AL10" i="49"/>
  <c r="AK10" i="49"/>
  <c r="AJ10" i="49"/>
  <c r="AG10" i="49"/>
  <c r="AF10" i="49"/>
  <c r="AE10" i="49"/>
  <c r="AD10" i="49"/>
  <c r="AC10" i="49"/>
  <c r="AB10" i="49"/>
  <c r="AA10" i="49"/>
  <c r="Z10" i="49"/>
  <c r="Y10" i="49"/>
  <c r="X10" i="49"/>
  <c r="W10" i="49"/>
  <c r="V10" i="49"/>
  <c r="U10" i="49"/>
  <c r="T10" i="49"/>
  <c r="S10" i="49"/>
  <c r="O10" i="49"/>
  <c r="F10" i="49"/>
  <c r="E10" i="49"/>
  <c r="D10" i="49"/>
  <c r="C10" i="49"/>
  <c r="B10" i="49"/>
  <c r="BO9" i="49"/>
  <c r="BN9" i="49"/>
  <c r="BM9" i="49"/>
  <c r="BL9" i="49"/>
  <c r="BK9" i="49"/>
  <c r="BJ9" i="49"/>
  <c r="BI9" i="49"/>
  <c r="BH9" i="49"/>
  <c r="BG9" i="49"/>
  <c r="BF9" i="49"/>
  <c r="BE9" i="49"/>
  <c r="BD9" i="49"/>
  <c r="BC9" i="49"/>
  <c r="BB9" i="49"/>
  <c r="BA9" i="49"/>
  <c r="AW9" i="49"/>
  <c r="AV9" i="49"/>
  <c r="AU9" i="49"/>
  <c r="AT9" i="49"/>
  <c r="AS9" i="49"/>
  <c r="AR9" i="49"/>
  <c r="AQ9" i="49"/>
  <c r="AP9" i="49"/>
  <c r="AO9" i="49"/>
  <c r="AN9" i="49"/>
  <c r="AM9" i="49"/>
  <c r="AL9" i="49"/>
  <c r="AK9" i="49"/>
  <c r="AJ9" i="49"/>
  <c r="AG9" i="49"/>
  <c r="AF9" i="49"/>
  <c r="AE9" i="49"/>
  <c r="AD9" i="49"/>
  <c r="AC9" i="49"/>
  <c r="AB9" i="49"/>
  <c r="AA9" i="49"/>
  <c r="Z9" i="49"/>
  <c r="Y9" i="49"/>
  <c r="X9" i="49"/>
  <c r="W9" i="49"/>
  <c r="V9" i="49"/>
  <c r="U9" i="49"/>
  <c r="T9" i="49"/>
  <c r="S9" i="49"/>
  <c r="O9" i="49"/>
  <c r="F9" i="49"/>
  <c r="E9" i="49"/>
  <c r="D9" i="49"/>
  <c r="C9" i="49"/>
  <c r="B9" i="49"/>
  <c r="BO8" i="49"/>
  <c r="BN8" i="49"/>
  <c r="BM8" i="49"/>
  <c r="BL8" i="49"/>
  <c r="BK8" i="49"/>
  <c r="BJ8" i="49"/>
  <c r="BI8" i="49"/>
  <c r="BH8" i="49"/>
  <c r="BG8" i="49"/>
  <c r="BF8" i="49"/>
  <c r="BE8" i="49"/>
  <c r="BD8" i="49"/>
  <c r="BC8" i="49"/>
  <c r="BB8" i="49"/>
  <c r="BA8" i="49"/>
  <c r="AW8" i="49"/>
  <c r="AV8" i="49"/>
  <c r="AU8" i="49"/>
  <c r="AT8" i="49"/>
  <c r="AS8" i="49"/>
  <c r="AR8" i="49"/>
  <c r="AQ8" i="49"/>
  <c r="AP8" i="49"/>
  <c r="AO8" i="49"/>
  <c r="AN8" i="49"/>
  <c r="AM8" i="49"/>
  <c r="AL8" i="49"/>
  <c r="AK8" i="49"/>
  <c r="AJ8" i="49"/>
  <c r="AG8" i="49"/>
  <c r="AF8" i="49"/>
  <c r="AE8" i="49"/>
  <c r="AD8" i="49"/>
  <c r="AC8" i="49"/>
  <c r="AB8" i="49"/>
  <c r="AA8" i="49"/>
  <c r="Z8" i="49"/>
  <c r="Y8" i="49"/>
  <c r="X8" i="49"/>
  <c r="W8" i="49"/>
  <c r="V8" i="49"/>
  <c r="U8" i="49"/>
  <c r="T8" i="49"/>
  <c r="S8" i="49"/>
  <c r="O8" i="49"/>
  <c r="N8" i="49"/>
  <c r="M8" i="49"/>
  <c r="L8" i="49"/>
  <c r="K8" i="49"/>
  <c r="J8" i="49"/>
  <c r="I8" i="49"/>
  <c r="H8" i="49"/>
  <c r="G8" i="49"/>
  <c r="F8" i="49"/>
  <c r="E8" i="49"/>
  <c r="D8" i="49"/>
  <c r="C8" i="49"/>
  <c r="B8" i="49"/>
  <c r="BO7" i="49"/>
  <c r="BN7" i="49"/>
  <c r="BM7" i="49"/>
  <c r="BL7" i="49"/>
  <c r="BK7" i="49"/>
  <c r="BJ7" i="49"/>
  <c r="BI7" i="49"/>
  <c r="BH7" i="49"/>
  <c r="BG7" i="49"/>
  <c r="BF7" i="49"/>
  <c r="BE7" i="49"/>
  <c r="BD7" i="49"/>
  <c r="BC7" i="49"/>
  <c r="BB7" i="49"/>
  <c r="BA7" i="49"/>
  <c r="AW7" i="49"/>
  <c r="AV7" i="49"/>
  <c r="AU7" i="49"/>
  <c r="AT7" i="49"/>
  <c r="AS7" i="49"/>
  <c r="AR7" i="49"/>
  <c r="AQ7" i="49"/>
  <c r="AP7" i="49"/>
  <c r="AO7" i="49"/>
  <c r="AN7" i="49"/>
  <c r="AM7" i="49"/>
  <c r="AL7" i="49"/>
  <c r="AK7" i="49"/>
  <c r="AJ7" i="49"/>
  <c r="AG7" i="49"/>
  <c r="AF7" i="49"/>
  <c r="AE7" i="49"/>
  <c r="AD7" i="49"/>
  <c r="AC7" i="49"/>
  <c r="AB7" i="49"/>
  <c r="AA7" i="49"/>
  <c r="Z7" i="49"/>
  <c r="Y7" i="49"/>
  <c r="X7" i="49"/>
  <c r="W7" i="49"/>
  <c r="V7" i="49"/>
  <c r="U7" i="49"/>
  <c r="T7" i="49"/>
  <c r="S7" i="49"/>
  <c r="O7" i="49"/>
  <c r="N7" i="49"/>
  <c r="M7" i="49"/>
  <c r="L7" i="49"/>
  <c r="K7" i="49"/>
  <c r="J7" i="49"/>
  <c r="I7" i="49"/>
  <c r="H7" i="49"/>
  <c r="G7" i="49"/>
  <c r="F7" i="49"/>
  <c r="E7" i="49"/>
  <c r="D7" i="49"/>
  <c r="C7" i="49"/>
  <c r="B7" i="49"/>
  <c r="BO6" i="49"/>
  <c r="BN6" i="49"/>
  <c r="BM6" i="49"/>
  <c r="BL6" i="49"/>
  <c r="BK6" i="49"/>
  <c r="BJ6" i="49"/>
  <c r="BI6" i="49"/>
  <c r="BH6" i="49"/>
  <c r="BG6" i="49"/>
  <c r="BF6" i="49"/>
  <c r="BE6" i="49"/>
  <c r="BD6" i="49"/>
  <c r="BC6" i="49"/>
  <c r="BB6" i="49"/>
  <c r="BA6" i="49"/>
  <c r="AW6" i="49"/>
  <c r="AV6" i="49"/>
  <c r="AU6" i="49"/>
  <c r="AT6" i="49"/>
  <c r="AS6" i="49"/>
  <c r="AR6" i="49"/>
  <c r="AQ6" i="49"/>
  <c r="AP6" i="49"/>
  <c r="AO6" i="49"/>
  <c r="AN6" i="49"/>
  <c r="AM6" i="49"/>
  <c r="AL6" i="49"/>
  <c r="AK6" i="49"/>
  <c r="AJ6" i="49"/>
  <c r="AG6" i="49"/>
  <c r="AF6" i="49"/>
  <c r="AE6" i="49"/>
  <c r="AD6" i="49"/>
  <c r="AC6" i="49"/>
  <c r="AB6" i="49"/>
  <c r="AA6" i="49"/>
  <c r="Z6" i="49"/>
  <c r="Y6" i="49"/>
  <c r="X6" i="49"/>
  <c r="W6" i="49"/>
  <c r="V6" i="49"/>
  <c r="U6" i="49"/>
  <c r="T6" i="49"/>
  <c r="S6" i="49"/>
  <c r="O6" i="49"/>
  <c r="N6" i="49"/>
  <c r="M6" i="49"/>
  <c r="L6" i="49"/>
  <c r="K6" i="49"/>
  <c r="J6" i="49"/>
  <c r="I6" i="49"/>
  <c r="H6" i="49"/>
  <c r="G6" i="49"/>
  <c r="F6" i="49"/>
  <c r="E6" i="49"/>
  <c r="D6" i="49"/>
  <c r="C6" i="49"/>
  <c r="B6" i="49"/>
  <c r="BO5" i="49"/>
  <c r="BN5" i="49"/>
  <c r="BM5" i="49"/>
  <c r="BL5" i="49"/>
  <c r="BK5" i="49"/>
  <c r="BJ5" i="49"/>
  <c r="BI5" i="49"/>
  <c r="BH5" i="49"/>
  <c r="BG5" i="49"/>
  <c r="BF5" i="49"/>
  <c r="BE5" i="49"/>
  <c r="BD5" i="49"/>
  <c r="BC5" i="49"/>
  <c r="BB5" i="49"/>
  <c r="BA5" i="49"/>
  <c r="AW5" i="49"/>
  <c r="AV5" i="49"/>
  <c r="AU5" i="49"/>
  <c r="AT5" i="49"/>
  <c r="AS5" i="49"/>
  <c r="AR5" i="49"/>
  <c r="AQ5" i="49"/>
  <c r="AP5" i="49"/>
  <c r="AO5" i="49"/>
  <c r="AN5" i="49"/>
  <c r="AM5" i="49"/>
  <c r="AL5" i="49"/>
  <c r="AK5" i="49"/>
  <c r="AJ5" i="49"/>
  <c r="AG5" i="49"/>
  <c r="AF5" i="49"/>
  <c r="AE5" i="49"/>
  <c r="AD5" i="49"/>
  <c r="AC5" i="49"/>
  <c r="AB5" i="49"/>
  <c r="AA5" i="49"/>
  <c r="Z5" i="49"/>
  <c r="Y5" i="49"/>
  <c r="X5" i="49"/>
  <c r="W5" i="49"/>
  <c r="V5" i="49"/>
  <c r="U5" i="49"/>
  <c r="T5" i="49"/>
  <c r="S5" i="49"/>
  <c r="O5" i="49"/>
  <c r="N5" i="49"/>
  <c r="M5" i="49"/>
  <c r="L5" i="49"/>
  <c r="K5" i="49"/>
  <c r="J5" i="49"/>
  <c r="G5" i="49"/>
  <c r="F5" i="49"/>
  <c r="E5" i="49"/>
  <c r="D5" i="49"/>
  <c r="C5" i="49"/>
  <c r="B5" i="49"/>
  <c r="BM4" i="49"/>
  <c r="BL4" i="49"/>
  <c r="BK4" i="49"/>
  <c r="BJ4" i="49"/>
  <c r="BI4" i="49"/>
  <c r="BH4" i="49"/>
  <c r="BG4" i="49"/>
  <c r="BF4" i="49"/>
  <c r="BE4" i="49"/>
  <c r="BD4" i="49"/>
  <c r="BC4" i="49"/>
  <c r="BB4" i="49"/>
  <c r="BA4" i="49"/>
  <c r="AV4" i="49"/>
  <c r="AU4" i="49"/>
  <c r="AT4" i="49"/>
  <c r="AS4" i="49"/>
  <c r="AR4" i="49"/>
  <c r="AQ4" i="49"/>
  <c r="AP4" i="49"/>
  <c r="AO4" i="49"/>
  <c r="AN4" i="49"/>
  <c r="AM4" i="49"/>
  <c r="AL4" i="49"/>
  <c r="AK4" i="49"/>
  <c r="AJ4" i="49"/>
  <c r="AE4" i="49"/>
  <c r="AD4" i="49"/>
  <c r="AC4" i="49"/>
  <c r="AB4" i="49"/>
  <c r="AA4" i="49"/>
  <c r="Z4" i="49"/>
  <c r="Y4" i="49"/>
  <c r="X4" i="49"/>
  <c r="W4" i="49"/>
  <c r="V4" i="49"/>
  <c r="U4" i="49"/>
  <c r="T4" i="49"/>
  <c r="S4" i="49"/>
  <c r="M4" i="49"/>
  <c r="L4" i="49"/>
  <c r="K4" i="49"/>
  <c r="J4" i="49"/>
  <c r="I4" i="49"/>
  <c r="H4" i="49"/>
  <c r="G4" i="49"/>
  <c r="F4" i="49"/>
  <c r="E4" i="49"/>
  <c r="D4" i="49"/>
  <c r="C4" i="49"/>
  <c r="B4" i="49"/>
  <c r="AJ2" i="49"/>
  <c r="BA2" i="49" s="1"/>
  <c r="AG2" i="49"/>
  <c r="AX2" i="49" s="1"/>
  <c r="BO2" i="49" s="1"/>
  <c r="AF2" i="49"/>
  <c r="AW2" i="49" s="1"/>
  <c r="BN2" i="49" s="1"/>
  <c r="AE2" i="49"/>
  <c r="AV2" i="49" s="1"/>
  <c r="BM2" i="49" s="1"/>
  <c r="AD2" i="49"/>
  <c r="AU2" i="49" s="1"/>
  <c r="AC2" i="49"/>
  <c r="AB2" i="49"/>
  <c r="AS2" i="49" s="1"/>
  <c r="BJ2" i="49" s="1"/>
  <c r="AA2" i="49"/>
  <c r="AR2" i="49" s="1"/>
  <c r="BI2" i="49" s="1"/>
  <c r="Z2" i="49"/>
  <c r="AQ2" i="49" s="1"/>
  <c r="Y2" i="49"/>
  <c r="X2" i="49"/>
  <c r="AO2" i="49" s="1"/>
  <c r="BF2" i="49" s="1"/>
  <c r="W2" i="49"/>
  <c r="AN2" i="49" s="1"/>
  <c r="BE2" i="49" s="1"/>
  <c r="V2" i="49"/>
  <c r="AM2" i="49" s="1"/>
  <c r="U2" i="49"/>
  <c r="T2" i="49"/>
  <c r="AK2" i="49" s="1"/>
  <c r="BB2" i="49" s="1"/>
  <c r="S2" i="49"/>
  <c r="BO66" i="49" l="1"/>
  <c r="M66" i="49"/>
  <c r="S66" i="49"/>
  <c r="W66" i="49"/>
  <c r="AA66" i="49"/>
  <c r="AE66" i="49"/>
  <c r="AK66" i="49"/>
  <c r="AO66" i="49"/>
  <c r="AS66" i="49"/>
  <c r="AW66" i="49"/>
  <c r="BC66" i="49"/>
  <c r="BG66" i="49"/>
  <c r="BK66" i="49"/>
  <c r="E66" i="49"/>
  <c r="B66" i="49"/>
  <c r="T66" i="49"/>
  <c r="AB66" i="49"/>
  <c r="AL66" i="49"/>
  <c r="BD66" i="49"/>
  <c r="BL66" i="49"/>
  <c r="C66" i="49"/>
  <c r="K66" i="49"/>
  <c r="U66" i="49"/>
  <c r="AM66" i="49"/>
  <c r="AU66" i="49"/>
  <c r="BI66" i="49"/>
  <c r="O66" i="49"/>
  <c r="Y66" i="49"/>
  <c r="AC66" i="49"/>
  <c r="AG66" i="49"/>
  <c r="AQ66" i="49"/>
  <c r="BA66" i="49"/>
  <c r="BE66" i="49"/>
  <c r="BM66" i="49"/>
  <c r="AL2" i="49"/>
  <c r="AP2" i="49"/>
  <c r="AT2" i="49"/>
  <c r="BD2" i="49"/>
  <c r="BH2" i="49"/>
  <c r="BL2" i="49"/>
  <c r="D66" i="49"/>
  <c r="L66" i="49"/>
  <c r="V66" i="49"/>
  <c r="Z66" i="49"/>
  <c r="AD66" i="49"/>
  <c r="AJ66" i="49"/>
  <c r="AN66" i="49"/>
  <c r="AR66" i="49"/>
  <c r="AV66" i="49"/>
  <c r="BB66" i="49"/>
  <c r="BF66" i="49"/>
  <c r="BN66" i="49"/>
  <c r="F66" i="49"/>
  <c r="N66" i="49"/>
  <c r="X66" i="49"/>
  <c r="AF66" i="49"/>
  <c r="AP66" i="49"/>
  <c r="AT66" i="49"/>
  <c r="BH66" i="49"/>
  <c r="BJ66" i="49"/>
  <c r="J66" i="49"/>
  <c r="BG2" i="49" l="1"/>
  <c r="BC2" i="49"/>
  <c r="G66" i="49"/>
  <c r="H66" i="49"/>
  <c r="BK2" i="49"/>
  <c r="I66" i="49" l="1"/>
  <c r="P67" i="29" l="1"/>
  <c r="O67" i="29"/>
  <c r="N67" i="29"/>
  <c r="M67" i="29"/>
  <c r="L67" i="29"/>
  <c r="K67" i="29"/>
  <c r="J67" i="29"/>
  <c r="H67" i="29"/>
  <c r="G67" i="29"/>
  <c r="F67" i="29"/>
  <c r="E67" i="29"/>
  <c r="D67" i="29"/>
  <c r="C67" i="29"/>
  <c r="B67" i="29"/>
  <c r="P67" i="1"/>
  <c r="O67" i="1"/>
  <c r="N67" i="1"/>
  <c r="M67" i="1"/>
  <c r="L67" i="1"/>
  <c r="K67" i="1"/>
  <c r="J67" i="1"/>
  <c r="H67" i="1"/>
  <c r="G67" i="1"/>
  <c r="F67" i="1"/>
  <c r="E67" i="1"/>
  <c r="D67" i="1"/>
  <c r="C67" i="1"/>
  <c r="B67" i="1"/>
  <c r="P67" i="2"/>
  <c r="O67" i="2"/>
  <c r="N67" i="2"/>
  <c r="M67" i="2"/>
  <c r="L67" i="2"/>
  <c r="K67" i="2"/>
  <c r="J67" i="2"/>
  <c r="H67" i="2"/>
  <c r="G67" i="2"/>
  <c r="F67" i="2"/>
  <c r="E67" i="2"/>
  <c r="D67" i="2"/>
  <c r="C67" i="2"/>
  <c r="B67" i="2"/>
  <c r="P67" i="8"/>
  <c r="O67" i="8"/>
  <c r="N67" i="8"/>
  <c r="M67" i="8"/>
  <c r="L67" i="8"/>
  <c r="K67" i="8"/>
  <c r="J67" i="8"/>
  <c r="H67" i="8"/>
  <c r="G67" i="8"/>
  <c r="F67" i="8"/>
  <c r="E67" i="8"/>
  <c r="D67" i="8"/>
  <c r="C67" i="8"/>
  <c r="B67" i="8"/>
  <c r="P67" i="4"/>
  <c r="O67" i="4"/>
  <c r="N67" i="4"/>
  <c r="M67" i="4"/>
  <c r="L67" i="4"/>
  <c r="K67" i="4"/>
  <c r="J67" i="4"/>
  <c r="H67" i="4"/>
  <c r="G67" i="4"/>
  <c r="F67" i="4"/>
  <c r="E67" i="4"/>
  <c r="D67" i="4"/>
  <c r="C67" i="4"/>
  <c r="B67" i="4"/>
  <c r="P67" i="10"/>
  <c r="O67" i="10"/>
  <c r="N67" i="10"/>
  <c r="M67" i="10"/>
  <c r="L67" i="10"/>
  <c r="K67" i="10"/>
  <c r="J67" i="10"/>
  <c r="H67" i="10"/>
  <c r="G67" i="10"/>
  <c r="F67" i="10"/>
  <c r="E67" i="10"/>
  <c r="D67" i="10"/>
  <c r="C67" i="10"/>
  <c r="B67" i="10"/>
  <c r="P67" i="11"/>
  <c r="O67" i="11"/>
  <c r="N67" i="11"/>
  <c r="M67" i="11"/>
  <c r="L67" i="11"/>
  <c r="K67" i="11"/>
  <c r="J67" i="11"/>
  <c r="H67" i="11"/>
  <c r="G67" i="11"/>
  <c r="F67" i="11"/>
  <c r="E67" i="11"/>
  <c r="D67" i="11"/>
  <c r="C67" i="11"/>
  <c r="B67" i="11"/>
  <c r="P67" i="12"/>
  <c r="O67" i="12"/>
  <c r="N67" i="12"/>
  <c r="M67" i="12"/>
  <c r="L67" i="12"/>
  <c r="K67" i="12"/>
  <c r="J67" i="12"/>
  <c r="H67" i="12"/>
  <c r="G67" i="12"/>
  <c r="F67" i="12"/>
  <c r="E67" i="12"/>
  <c r="D67" i="12"/>
  <c r="C67" i="12"/>
  <c r="B67" i="12"/>
  <c r="P67" i="13"/>
  <c r="O67" i="13"/>
  <c r="N67" i="13"/>
  <c r="M67" i="13"/>
  <c r="L67" i="13"/>
  <c r="K67" i="13"/>
  <c r="J67" i="13"/>
  <c r="H67" i="13"/>
  <c r="G67" i="13"/>
  <c r="F67" i="13"/>
  <c r="E67" i="13"/>
  <c r="D67" i="13"/>
  <c r="C67" i="13"/>
  <c r="B67" i="13"/>
  <c r="P67" i="14"/>
  <c r="O67" i="14"/>
  <c r="N67" i="14"/>
  <c r="M67" i="14"/>
  <c r="L67" i="14"/>
  <c r="K67" i="14"/>
  <c r="J67" i="14"/>
  <c r="H67" i="14"/>
  <c r="G67" i="14"/>
  <c r="F67" i="14"/>
  <c r="E67" i="14"/>
  <c r="D67" i="14"/>
  <c r="C67" i="14"/>
  <c r="B67" i="14"/>
  <c r="P67" i="18"/>
  <c r="O67" i="18"/>
  <c r="N67" i="18"/>
  <c r="M67" i="18"/>
  <c r="L67" i="18"/>
  <c r="K67" i="18"/>
  <c r="J67" i="18"/>
  <c r="H67" i="18"/>
  <c r="G67" i="18"/>
  <c r="F67" i="18"/>
  <c r="E67" i="18"/>
  <c r="D67" i="18"/>
  <c r="C67" i="18"/>
  <c r="B67" i="18"/>
  <c r="P67" i="19"/>
  <c r="O67" i="19"/>
  <c r="N67" i="19"/>
  <c r="M67" i="19"/>
  <c r="L67" i="19"/>
  <c r="K67" i="19"/>
  <c r="J67" i="19"/>
  <c r="H67" i="19"/>
  <c r="G67" i="19"/>
  <c r="F67" i="19"/>
  <c r="E67" i="19"/>
  <c r="D67" i="19"/>
  <c r="C67" i="19"/>
  <c r="B67" i="19"/>
  <c r="P67" i="20"/>
  <c r="O67" i="20"/>
  <c r="N67" i="20"/>
  <c r="M67" i="20"/>
  <c r="L67" i="20"/>
  <c r="K67" i="20"/>
  <c r="J67" i="20"/>
  <c r="H67" i="20"/>
  <c r="G67" i="20"/>
  <c r="F67" i="20"/>
  <c r="E67" i="20"/>
  <c r="D67" i="20"/>
  <c r="C67" i="20"/>
  <c r="B67" i="20"/>
  <c r="P67" i="32"/>
  <c r="O67" i="32"/>
  <c r="N67" i="32"/>
  <c r="M67" i="32"/>
  <c r="L67" i="32"/>
  <c r="K67" i="32"/>
  <c r="J67" i="32"/>
  <c r="H67" i="32"/>
  <c r="G67" i="32"/>
  <c r="F67" i="32"/>
  <c r="E67" i="32"/>
  <c r="D67" i="32"/>
  <c r="C67" i="32"/>
  <c r="B67" i="32"/>
  <c r="C67" i="35"/>
  <c r="D67" i="35"/>
  <c r="E67" i="35"/>
  <c r="F67" i="35"/>
  <c r="G67" i="35"/>
  <c r="H67" i="35"/>
  <c r="K67" i="35"/>
  <c r="L67" i="35"/>
  <c r="M67" i="35"/>
  <c r="N67" i="35"/>
  <c r="O67" i="35"/>
  <c r="P67" i="35"/>
  <c r="E5" i="35"/>
  <c r="BO4" i="49" s="1"/>
  <c r="D5" i="35"/>
  <c r="F5" i="35"/>
  <c r="G5" i="35"/>
  <c r="H5" i="35"/>
  <c r="K5" i="35"/>
  <c r="L5" i="35"/>
  <c r="M5" i="35"/>
  <c r="AG4" i="49" s="1"/>
  <c r="N5" i="35"/>
  <c r="O5" i="35"/>
  <c r="P5" i="35"/>
  <c r="C5" i="35"/>
  <c r="J66" i="35"/>
  <c r="P65" i="49" s="1"/>
  <c r="J65" i="35"/>
  <c r="P64" i="49" s="1"/>
  <c r="J64" i="35"/>
  <c r="P63" i="49" s="1"/>
  <c r="J63" i="35"/>
  <c r="P62" i="49" s="1"/>
  <c r="J62" i="35"/>
  <c r="P61" i="49" s="1"/>
  <c r="J61" i="35"/>
  <c r="P60" i="49" s="1"/>
  <c r="J60" i="35"/>
  <c r="P59" i="49" s="1"/>
  <c r="J59" i="35"/>
  <c r="P58" i="49" s="1"/>
  <c r="J58" i="35"/>
  <c r="P57" i="49" s="1"/>
  <c r="J57" i="35"/>
  <c r="P56" i="49" s="1"/>
  <c r="J56" i="35"/>
  <c r="P55" i="49" s="1"/>
  <c r="J55" i="35"/>
  <c r="P54" i="49" s="1"/>
  <c r="J54" i="35"/>
  <c r="P53" i="49" s="1"/>
  <c r="J53" i="35"/>
  <c r="P52" i="49" s="1"/>
  <c r="J52" i="35"/>
  <c r="P51" i="49" s="1"/>
  <c r="J51" i="35"/>
  <c r="P50" i="49" s="1"/>
  <c r="J50" i="35"/>
  <c r="P49" i="49" s="1"/>
  <c r="J49" i="35"/>
  <c r="P48" i="49" s="1"/>
  <c r="P47" i="49"/>
  <c r="P46" i="49"/>
  <c r="J46" i="35"/>
  <c r="P45" i="49" s="1"/>
  <c r="J45" i="35"/>
  <c r="P44" i="49" s="1"/>
  <c r="J44" i="35"/>
  <c r="P43" i="49" s="1"/>
  <c r="J43" i="35"/>
  <c r="P42" i="49" s="1"/>
  <c r="J42" i="35"/>
  <c r="P41" i="49" s="1"/>
  <c r="J41" i="35"/>
  <c r="P40" i="49" s="1"/>
  <c r="J40" i="35"/>
  <c r="P39" i="49" s="1"/>
  <c r="J39" i="35"/>
  <c r="P38" i="49" s="1"/>
  <c r="J38" i="35"/>
  <c r="P37" i="49" s="1"/>
  <c r="J37" i="35"/>
  <c r="P36" i="49" s="1"/>
  <c r="J36" i="35"/>
  <c r="P35" i="49" s="1"/>
  <c r="J35" i="35"/>
  <c r="P34" i="49" s="1"/>
  <c r="J34" i="35"/>
  <c r="P33" i="49" s="1"/>
  <c r="J33" i="35"/>
  <c r="P32" i="49" s="1"/>
  <c r="J32" i="35"/>
  <c r="P31" i="49" s="1"/>
  <c r="J31" i="35"/>
  <c r="P30" i="49" s="1"/>
  <c r="J30" i="35"/>
  <c r="P29" i="49" s="1"/>
  <c r="J29" i="35"/>
  <c r="P28" i="49" s="1"/>
  <c r="J28" i="35"/>
  <c r="P27" i="49" s="1"/>
  <c r="J27" i="35"/>
  <c r="P26" i="49" s="1"/>
  <c r="J26" i="35"/>
  <c r="P25" i="49" s="1"/>
  <c r="J25" i="35"/>
  <c r="P24" i="49" s="1"/>
  <c r="J24" i="35"/>
  <c r="P23" i="49" s="1"/>
  <c r="J23" i="35"/>
  <c r="P22" i="49" s="1"/>
  <c r="J22" i="35"/>
  <c r="P21" i="49" s="1"/>
  <c r="J21" i="35"/>
  <c r="P20" i="49" s="1"/>
  <c r="J20" i="35"/>
  <c r="P19" i="49" s="1"/>
  <c r="J19" i="35"/>
  <c r="P18" i="49" s="1"/>
  <c r="J18" i="35"/>
  <c r="P17" i="49" s="1"/>
  <c r="J17" i="35"/>
  <c r="P16" i="49" s="1"/>
  <c r="J16" i="35"/>
  <c r="P15" i="49" s="1"/>
  <c r="J15" i="35"/>
  <c r="P14" i="49" s="1"/>
  <c r="J14" i="35"/>
  <c r="P13" i="49" s="1"/>
  <c r="P12" i="49"/>
  <c r="P11" i="49"/>
  <c r="J11" i="35"/>
  <c r="P10" i="49" s="1"/>
  <c r="J10" i="35"/>
  <c r="P9" i="49" s="1"/>
  <c r="J9" i="35"/>
  <c r="P8" i="49" s="1"/>
  <c r="J8" i="35"/>
  <c r="P7" i="49" s="1"/>
  <c r="J7" i="35"/>
  <c r="P6" i="49" s="1"/>
  <c r="J6" i="35"/>
  <c r="B6" i="35"/>
  <c r="AX5" i="49" s="1"/>
  <c r="B7" i="35"/>
  <c r="AX6" i="49" s="1"/>
  <c r="B8" i="35"/>
  <c r="AX7" i="49" s="1"/>
  <c r="B9" i="35"/>
  <c r="AX8" i="49" s="1"/>
  <c r="B10" i="35"/>
  <c r="AX9" i="49" s="1"/>
  <c r="B11" i="35"/>
  <c r="AX10" i="49" s="1"/>
  <c r="B12" i="35"/>
  <c r="AX11" i="49" s="1"/>
  <c r="B13" i="35"/>
  <c r="AX12" i="49" s="1"/>
  <c r="B14" i="35"/>
  <c r="AX13" i="49" s="1"/>
  <c r="B15" i="35"/>
  <c r="AX14" i="49" s="1"/>
  <c r="B16" i="35"/>
  <c r="AX15" i="49" s="1"/>
  <c r="B17" i="35"/>
  <c r="AX16" i="49" s="1"/>
  <c r="B18" i="35"/>
  <c r="AX17" i="49" s="1"/>
  <c r="B19" i="35"/>
  <c r="AX18" i="49" s="1"/>
  <c r="B20" i="35"/>
  <c r="AX19" i="49" s="1"/>
  <c r="B21" i="35"/>
  <c r="AX20" i="49" s="1"/>
  <c r="B22" i="35"/>
  <c r="AX21" i="49" s="1"/>
  <c r="B23" i="35"/>
  <c r="AX22" i="49" s="1"/>
  <c r="B24" i="35"/>
  <c r="AX23" i="49" s="1"/>
  <c r="B25" i="35"/>
  <c r="AX24" i="49" s="1"/>
  <c r="B26" i="35"/>
  <c r="AX25" i="49" s="1"/>
  <c r="B27" i="35"/>
  <c r="AX26" i="49" s="1"/>
  <c r="B28" i="35"/>
  <c r="AX27" i="49" s="1"/>
  <c r="B29" i="35"/>
  <c r="AX28" i="49" s="1"/>
  <c r="B30" i="35"/>
  <c r="AX29" i="49" s="1"/>
  <c r="B31" i="35"/>
  <c r="AX30" i="49" s="1"/>
  <c r="B32" i="35"/>
  <c r="AX31" i="49" s="1"/>
  <c r="B33" i="35"/>
  <c r="AX32" i="49" s="1"/>
  <c r="B34" i="35"/>
  <c r="AX33" i="49" s="1"/>
  <c r="B35" i="35"/>
  <c r="AX34" i="49" s="1"/>
  <c r="B36" i="35"/>
  <c r="AX35" i="49" s="1"/>
  <c r="B37" i="35"/>
  <c r="AX36" i="49" s="1"/>
  <c r="B38" i="35"/>
  <c r="AX37" i="49" s="1"/>
  <c r="B39" i="35"/>
  <c r="B40" i="35"/>
  <c r="AX39" i="49" s="1"/>
  <c r="B41" i="35"/>
  <c r="AX40" i="49" s="1"/>
  <c r="B42" i="35"/>
  <c r="AX41" i="49" s="1"/>
  <c r="B43" i="35"/>
  <c r="AX42" i="49" s="1"/>
  <c r="B44" i="35"/>
  <c r="AX43" i="49" s="1"/>
  <c r="B45" i="35"/>
  <c r="AX44" i="49" s="1"/>
  <c r="B46" i="35"/>
  <c r="AX45" i="49" s="1"/>
  <c r="B47" i="35"/>
  <c r="AX46" i="49" s="1"/>
  <c r="B48" i="35"/>
  <c r="AX47" i="49" s="1"/>
  <c r="B49" i="35"/>
  <c r="AX48" i="49" s="1"/>
  <c r="B50" i="35"/>
  <c r="AX49" i="49" s="1"/>
  <c r="B51" i="35"/>
  <c r="AX50" i="49" s="1"/>
  <c r="B52" i="35"/>
  <c r="AX51" i="49" s="1"/>
  <c r="B53" i="35"/>
  <c r="AX52" i="49" s="1"/>
  <c r="B54" i="35"/>
  <c r="AX53" i="49" s="1"/>
  <c r="B55" i="35"/>
  <c r="B56" i="35"/>
  <c r="AX55" i="49" s="1"/>
  <c r="B57" i="35"/>
  <c r="AX56" i="49" s="1"/>
  <c r="B58" i="35"/>
  <c r="AX57" i="49" s="1"/>
  <c r="B59" i="35"/>
  <c r="AX58" i="49" s="1"/>
  <c r="B60" i="35"/>
  <c r="AX59" i="49" s="1"/>
  <c r="B61" i="35"/>
  <c r="AX60" i="49" s="1"/>
  <c r="B62" i="35"/>
  <c r="AX61" i="49" s="1"/>
  <c r="B63" i="35"/>
  <c r="AX62" i="49" s="1"/>
  <c r="B64" i="35"/>
  <c r="AX63" i="49" s="1"/>
  <c r="B65" i="35"/>
  <c r="AX64" i="49" s="1"/>
  <c r="B66" i="35"/>
  <c r="AX65" i="49" s="1"/>
  <c r="C5" i="32"/>
  <c r="D5" i="32"/>
  <c r="E5" i="32"/>
  <c r="BN4" i="49" s="1"/>
  <c r="F5" i="32"/>
  <c r="G5" i="32"/>
  <c r="H5" i="32"/>
  <c r="J5" i="32"/>
  <c r="O4" i="49" s="1"/>
  <c r="K5" i="32"/>
  <c r="L5" i="32"/>
  <c r="M5" i="32"/>
  <c r="AF4" i="49" s="1"/>
  <c r="N5" i="32"/>
  <c r="O5" i="32"/>
  <c r="P5" i="32"/>
  <c r="B5" i="32"/>
  <c r="AW4" i="49" s="1"/>
  <c r="J5" i="29"/>
  <c r="J67" i="35" l="1"/>
  <c r="P5" i="49"/>
  <c r="P66" i="49" s="1"/>
  <c r="N4" i="49"/>
  <c r="AX54" i="49"/>
  <c r="AX38" i="49"/>
  <c r="E1" i="35"/>
  <c r="B67" i="35"/>
  <c r="J5" i="35"/>
  <c r="P4" i="49" s="1"/>
  <c r="B5" i="35"/>
  <c r="AX4" i="49" s="1"/>
  <c r="AX66" i="49" l="1"/>
</calcChain>
</file>

<file path=xl/sharedStrings.xml><?xml version="1.0" encoding="utf-8"?>
<sst xmlns="http://schemas.openxmlformats.org/spreadsheetml/2006/main" count="2900" uniqueCount="118">
  <si>
    <t>Dogs</t>
  </si>
  <si>
    <t>Processed</t>
  </si>
  <si>
    <t>Shelter</t>
  </si>
  <si>
    <t>Reclaimed</t>
  </si>
  <si>
    <t>Adopted</t>
  </si>
  <si>
    <t>Euthanized</t>
  </si>
  <si>
    <t>Dead</t>
  </si>
  <si>
    <t>Other</t>
  </si>
  <si>
    <t>Stolen</t>
  </si>
  <si>
    <t>Escaped</t>
  </si>
  <si>
    <t>Transferred</t>
  </si>
  <si>
    <t>Total</t>
  </si>
  <si>
    <t>Alameda</t>
  </si>
  <si>
    <t>Alpine</t>
  </si>
  <si>
    <t>Amador</t>
  </si>
  <si>
    <t>Berkeley</t>
  </si>
  <si>
    <t>Butte</t>
  </si>
  <si>
    <t>Calaveras</t>
  </si>
  <si>
    <t>Colusa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</si>
  <si>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</si>
  <si>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</si>
  <si>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</si>
  <si>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</si>
  <si>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</si>
  <si>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</si>
  <si>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</si>
  <si>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</si>
  <si>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</si>
  <si>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</si>
  <si>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</si>
  <si>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</si>
  <si>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</si>
  <si>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</si>
  <si>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</si>
  <si>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</si>
  <si>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</si>
  <si>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</si>
  <si>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</si>
  <si>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</si>
  <si>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-</t>
  </si>
  <si>
    <t>Placer</t>
  </si>
  <si>
    <t>Plumas</t>
  </si>
  <si>
    <t>DNR</t>
  </si>
  <si>
    <t>Riverside</t>
  </si>
  <si>
    <t>Shasta</t>
  </si>
  <si>
    <t>Sierra</t>
  </si>
  <si>
    <t>Siskiyou</t>
  </si>
  <si>
    <t>Solano</t>
  </si>
  <si>
    <t>Sonoma</t>
  </si>
  <si>
    <t>Stanislaus</t>
  </si>
  <si>
    <t>Sutter</t>
  </si>
  <si>
    <t>Trinity</t>
  </si>
  <si>
    <t>Tulare</t>
  </si>
  <si>
    <t>Tuolumne</t>
  </si>
  <si>
    <t>Ventura</t>
  </si>
  <si>
    <t>Yolo</t>
  </si>
  <si>
    <t>Yuba</t>
  </si>
  <si>
    <t>Pasadena</t>
  </si>
  <si>
    <t>Cats</t>
  </si>
  <si>
    <t>Placer*</t>
  </si>
  <si>
    <t>Sacramento</t>
  </si>
  <si>
    <t>Alameda*</t>
  </si>
  <si>
    <t>Tehama</t>
  </si>
  <si>
    <t>cats in</t>
  </si>
  <si>
    <t>cats euthanized</t>
  </si>
  <si>
    <t>dogs in</t>
  </si>
  <si>
    <t>dogs euthanized</t>
  </si>
  <si>
    <t>Kings*</t>
  </si>
  <si>
    <t>Riverside*</t>
  </si>
  <si>
    <t>Kern*</t>
  </si>
  <si>
    <t>Mendocino*</t>
  </si>
  <si>
    <t>Los Angeles</t>
  </si>
  <si>
    <t>San Francisco</t>
  </si>
  <si>
    <t>San Diego</t>
  </si>
  <si>
    <t>Long Beach</t>
  </si>
  <si>
    <t>Contra Costa</t>
  </si>
  <si>
    <t>San Benito</t>
  </si>
  <si>
    <t>San Bernardino</t>
  </si>
  <si>
    <t>San Joaquin</t>
  </si>
  <si>
    <t>San Mateo</t>
  </si>
  <si>
    <t>Santa Barbara</t>
  </si>
  <si>
    <t>Santa Clara</t>
  </si>
  <si>
    <t>Santa Cruz</t>
  </si>
  <si>
    <t>San Luis Obispo</t>
  </si>
  <si>
    <t>Del Norte</t>
  </si>
  <si>
    <t>El Dorado</t>
  </si>
  <si>
    <t>Adoptions</t>
  </si>
  <si>
    <t>from CA shelters all</t>
  </si>
  <si>
    <t>Source: California Department of Health Services, Veterinary Public Health Section</t>
  </si>
  <si>
    <t>Contra Costa*</t>
  </si>
  <si>
    <t>Los Angeles*</t>
  </si>
  <si>
    <t>Santa Barbara*</t>
  </si>
  <si>
    <t>San Bernardino*</t>
  </si>
  <si>
    <t xml:space="preserve"> DNR – Did Not Report</t>
  </si>
  <si>
    <t>http://www.cdph.ca.gov/HealthInfo/discond/Pages/LocalRabiesControlActivities.aspx</t>
  </si>
  <si>
    <t>** Pasadena data is included with Los Angeles data</t>
  </si>
  <si>
    <t>DNR – Did Not Report</t>
  </si>
  <si>
    <t>Pasadena**</t>
  </si>
  <si>
    <t>Humboldt*</t>
  </si>
  <si>
    <t>Monterey*</t>
  </si>
  <si>
    <t>San Benito*</t>
  </si>
  <si>
    <t>Tehama*</t>
  </si>
  <si>
    <t>Sacramento*</t>
  </si>
  <si>
    <t>Sonoma*</t>
  </si>
  <si>
    <t>San Diego*</t>
  </si>
  <si>
    <t>Imperial*</t>
  </si>
  <si>
    <t>Siskiyou*</t>
  </si>
  <si>
    <t>El Dorado*</t>
  </si>
  <si>
    <t>Inyo*</t>
  </si>
  <si>
    <r>
      <rPr>
        <sz val="11"/>
        <color theme="3" tint="0.39997558519241921"/>
        <rFont val="Calibri"/>
        <family val="2"/>
        <scheme val="minor"/>
      </rPr>
      <t>*Reports not received from entire jurisdiction,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DNR – Did Not Report</t>
    </r>
  </si>
  <si>
    <t>data from</t>
  </si>
  <si>
    <t>Data is in different formats with different shelters reporting for different years</t>
  </si>
  <si>
    <t>This spreadsheet puts them in the same format</t>
  </si>
  <si>
    <t>curated by Lisa Wahl http://www.spayship.com  webqueries@lisawahl.com</t>
  </si>
  <si>
    <t>last updated April 29, 2014</t>
  </si>
  <si>
    <r>
      <rPr>
        <sz val="11"/>
        <color rgb="FF0070C0"/>
        <rFont val="Calibri"/>
        <family val="2"/>
        <scheme val="minor"/>
      </rPr>
      <t>*Reports not received from entire jurisdiction</t>
    </r>
    <r>
      <rPr>
        <sz val="11"/>
        <color theme="3" tint="0.39997558519241921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DNR – Did Not Report</t>
    </r>
  </si>
  <si>
    <t>Tulare*</t>
  </si>
  <si>
    <t>Modoc*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</si>
</sst>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8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72"/>
      <name val="Verdana"/>
      <family val="2"/>
    </font>
    <font>
      <sz val="10"/>
      <name val="MS Sans Serif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70C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949">
    <xf numFmtId="0" fontId="0" fillId="0" borderId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7" applyNumberFormat="0" applyAlignment="0" applyProtection="0"/>
    <xf numFmtId="0" fontId="13" fillId="6" borderId="8" applyNumberFormat="0" applyAlignment="0" applyProtection="0"/>
    <xf numFmtId="0" fontId="14" fillId="6" borderId="7" applyNumberFormat="0" applyAlignment="0" applyProtection="0"/>
    <xf numFmtId="0" fontId="15" fillId="0" borderId="9" applyNumberFormat="0" applyFill="0" applyAlignment="0" applyProtection="0"/>
    <xf numFmtId="0" fontId="16" fillId="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3" applyNumberFormat="0" applyAlignment="0" applyProtection="0"/>
    <xf numFmtId="0" fontId="25" fillId="51" borderId="13" applyNumberFormat="0" applyAlignment="0" applyProtection="0"/>
    <xf numFmtId="0" fontId="26" fillId="52" borderId="14" applyNumberFormat="0" applyAlignment="0" applyProtection="0"/>
    <xf numFmtId="0" fontId="26" fillId="52" borderId="14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13" applyNumberFormat="0" applyAlignment="0" applyProtection="0"/>
    <xf numFmtId="0" fontId="32" fillId="38" borderId="13" applyNumberFormat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21" fillId="54" borderId="19" applyNumberFormat="0" applyFont="0" applyAlignment="0" applyProtection="0"/>
    <xf numFmtId="0" fontId="21" fillId="54" borderId="19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35" fillId="51" borderId="20" applyNumberFormat="0" applyAlignment="0" applyProtection="0"/>
    <xf numFmtId="0" fontId="35" fillId="51" borderId="20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0" borderId="0"/>
    <xf numFmtId="0" fontId="1" fillId="0" borderId="0"/>
    <xf numFmtId="0" fontId="41" fillId="0" borderId="0"/>
    <xf numFmtId="0" fontId="39" fillId="54" borderId="1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0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21" fillId="0" borderId="0"/>
    <xf numFmtId="0" fontId="4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2" fillId="38" borderId="0" applyNumberFormat="0" applyBorder="0" applyAlignment="0" applyProtection="0"/>
    <xf numFmtId="0" fontId="27" fillId="0" borderId="0" applyNumberFormat="0" applyFill="0" applyBorder="0" applyAlignment="0" applyProtection="0"/>
    <xf numFmtId="0" fontId="26" fillId="52" borderId="14" applyNumberFormat="0" applyAlignment="0" applyProtection="0"/>
    <xf numFmtId="0" fontId="23" fillId="50" borderId="0" applyNumberFormat="0" applyBorder="0" applyAlignment="0" applyProtection="0"/>
    <xf numFmtId="0" fontId="23" fillId="49" borderId="0" applyNumberFormat="0" applyBorder="0" applyAlignment="0" applyProtection="0"/>
    <xf numFmtId="0" fontId="30" fillId="0" borderId="16" applyNumberFormat="0" applyFill="0" applyAlignment="0" applyProtection="0"/>
    <xf numFmtId="0" fontId="22" fillId="42" borderId="0" applyNumberFormat="0" applyBorder="0" applyAlignment="0" applyProtection="0"/>
    <xf numFmtId="0" fontId="23" fillId="46" borderId="0" applyNumberFormat="0" applyBorder="0" applyAlignment="0" applyProtection="0"/>
    <xf numFmtId="0" fontId="22" fillId="41" borderId="0" applyNumberFormat="0" applyBorder="0" applyAlignment="0" applyProtection="0"/>
    <xf numFmtId="0" fontId="37" fillId="0" borderId="21" applyNumberFormat="0" applyFill="0" applyAlignment="0" applyProtection="0"/>
    <xf numFmtId="0" fontId="23" fillId="41" borderId="0" applyNumberFormat="0" applyBorder="0" applyAlignment="0" applyProtection="0"/>
    <xf numFmtId="0" fontId="39" fillId="54" borderId="19" applyNumberFormat="0" applyFont="0" applyAlignment="0" applyProtection="0"/>
    <xf numFmtId="0" fontId="39" fillId="0" borderId="0"/>
    <xf numFmtId="0" fontId="32" fillId="38" borderId="13" applyNumberFormat="0" applyAlignment="0" applyProtection="0"/>
    <xf numFmtId="0" fontId="22" fillId="3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51" borderId="20" applyNumberFormat="0" applyAlignment="0" applyProtection="0"/>
    <xf numFmtId="0" fontId="34" fillId="53" borderId="0" applyNumberFormat="0" applyBorder="0" applyAlignment="0" applyProtection="0"/>
    <xf numFmtId="0" fontId="33" fillId="0" borderId="1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29" fillId="0" borderId="15" applyNumberFormat="0" applyFill="0" applyAlignment="0" applyProtection="0"/>
    <xf numFmtId="0" fontId="28" fillId="35" borderId="0" applyNumberFormat="0" applyBorder="0" applyAlignment="0" applyProtection="0"/>
    <xf numFmtId="0" fontId="25" fillId="51" borderId="13" applyNumberFormat="0" applyAlignment="0" applyProtection="0"/>
    <xf numFmtId="0" fontId="24" fillId="34" borderId="0" applyNumberFormat="0" applyBorder="0" applyAlignment="0" applyProtection="0"/>
    <xf numFmtId="0" fontId="23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7" borderId="0" applyNumberFormat="0" applyBorder="0" applyAlignment="0" applyProtection="0"/>
    <xf numFmtId="0" fontId="23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22" fillId="39" borderId="0" applyNumberFormat="0" applyBorder="0" applyAlignment="0" applyProtection="0"/>
    <xf numFmtId="0" fontId="22" fillId="36" borderId="0" applyNumberFormat="0" applyBorder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22" fillId="40" borderId="0" applyNumberFormat="0" applyBorder="0" applyAlignment="0" applyProtection="0"/>
    <xf numFmtId="0" fontId="22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2" fillId="34" borderId="0" applyNumberFormat="0" applyBorder="0" applyAlignment="0" applyProtection="0"/>
    <xf numFmtId="0" fontId="22" fillId="33" borderId="0" applyNumberFormat="0" applyBorder="0" applyAlignment="0" applyProtection="0"/>
    <xf numFmtId="0" fontId="39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39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39" fillId="0" borderId="0"/>
    <xf numFmtId="0" fontId="4" fillId="19" borderId="0" applyNumberFormat="0" applyBorder="0" applyAlignment="0" applyProtection="0"/>
    <xf numFmtId="0" fontId="4" fillId="26" borderId="0" applyNumberFormat="0" applyBorder="0" applyAlignment="0" applyProtection="0"/>
    <xf numFmtId="0" fontId="4" fillId="10" borderId="0" applyNumberFormat="0" applyBorder="0" applyAlignment="0" applyProtection="0"/>
    <xf numFmtId="0" fontId="39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7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0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39" fillId="0" borderId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8" borderId="11" applyNumberFormat="0" applyFont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0" borderId="0"/>
    <xf numFmtId="0" fontId="4" fillId="8" borderId="11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0" fillId="0" borderId="0"/>
    <xf numFmtId="0" fontId="39" fillId="0" borderId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0" fillId="0" borderId="0"/>
    <xf numFmtId="0" fontId="39" fillId="0" borderId="0"/>
    <xf numFmtId="0" fontId="39" fillId="54" borderId="19" applyNumberFormat="0" applyFont="0" applyAlignment="0" applyProtection="0"/>
    <xf numFmtId="0" fontId="41" fillId="0" borderId="0"/>
    <xf numFmtId="0" fontId="39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1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9" fillId="0" borderId="0"/>
    <xf numFmtId="0" fontId="40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4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54" borderId="19" applyNumberFormat="0" applyFont="0" applyAlignment="0" applyProtection="0"/>
    <xf numFmtId="0" fontId="39" fillId="0" borderId="0"/>
    <xf numFmtId="0" fontId="40" fillId="0" borderId="0"/>
    <xf numFmtId="0" fontId="39" fillId="54" borderId="19" applyNumberFormat="0" applyFont="0" applyAlignment="0" applyProtection="0"/>
    <xf numFmtId="0" fontId="1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39" fillId="54" borderId="19" applyNumberFormat="0" applyFont="0" applyAlignment="0" applyProtection="0"/>
    <xf numFmtId="0" fontId="39" fillId="0" borderId="0"/>
    <xf numFmtId="0" fontId="39" fillId="0" borderId="0"/>
    <xf numFmtId="0" fontId="1" fillId="0" borderId="0"/>
    <xf numFmtId="0" fontId="40" fillId="0" borderId="0"/>
    <xf numFmtId="0" fontId="1" fillId="0" borderId="0"/>
    <xf numFmtId="0" fontId="39" fillId="0" borderId="0"/>
    <xf numFmtId="0" fontId="41" fillId="0" borderId="0"/>
    <xf numFmtId="0" fontId="39" fillId="0" borderId="0"/>
    <xf numFmtId="0" fontId="40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1" fillId="0" borderId="0"/>
    <xf numFmtId="0" fontId="40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1" fillId="0" borderId="0"/>
    <xf numFmtId="0" fontId="39" fillId="0" borderId="0"/>
    <xf numFmtId="0" fontId="39" fillId="54" borderId="19" applyNumberFormat="0" applyFont="0" applyAlignment="0" applyProtection="0"/>
    <xf numFmtId="0" fontId="40" fillId="0" borderId="0"/>
    <xf numFmtId="0" fontId="4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54" borderId="19" applyNumberFormat="0" applyFont="0" applyAlignment="0" applyProtection="0"/>
    <xf numFmtId="0" fontId="39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39" fillId="0" borderId="0"/>
    <xf numFmtId="0" fontId="40" fillId="0" borderId="0"/>
    <xf numFmtId="0" fontId="39" fillId="54" borderId="19" applyNumberFormat="0" applyFont="0" applyAlignment="0" applyProtection="0"/>
    <xf numFmtId="0" fontId="4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39" fillId="0" borderId="0"/>
    <xf numFmtId="0" fontId="1" fillId="0" borderId="0"/>
    <xf numFmtId="0" fontId="39" fillId="54" borderId="19" applyNumberFormat="0" applyFont="0" applyAlignment="0" applyProtection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41" fillId="0" borderId="0"/>
    <xf numFmtId="0" fontId="40" fillId="0" borderId="0"/>
    <xf numFmtId="0" fontId="39" fillId="0" borderId="0"/>
    <xf numFmtId="0" fontId="39" fillId="54" borderId="19" applyNumberFormat="0" applyFont="0" applyAlignment="0" applyProtection="0"/>
    <xf numFmtId="0" fontId="1" fillId="0" borderId="0"/>
    <xf numFmtId="0" fontId="1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0" fillId="0" borderId="0"/>
    <xf numFmtId="0" fontId="1" fillId="0" borderId="0"/>
    <xf numFmtId="0" fontId="39" fillId="54" borderId="19" applyNumberFormat="0" applyFont="0" applyAlignment="0" applyProtection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40" fillId="0" borderId="0"/>
    <xf numFmtId="0" fontId="39" fillId="54" borderId="19" applyNumberFormat="0" applyFont="0" applyAlignment="0" applyProtection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41" fillId="0" borderId="0"/>
    <xf numFmtId="0" fontId="40" fillId="0" borderId="0"/>
    <xf numFmtId="0" fontId="1" fillId="0" borderId="0"/>
    <xf numFmtId="0" fontId="1" fillId="0" borderId="0"/>
    <xf numFmtId="0" fontId="39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1" fillId="0" borderId="0"/>
    <xf numFmtId="0" fontId="40" fillId="0" borderId="0"/>
    <xf numFmtId="0" fontId="1" fillId="0" borderId="0"/>
    <xf numFmtId="0" fontId="40" fillId="0" borderId="0"/>
    <xf numFmtId="0" fontId="39" fillId="0" borderId="0"/>
    <xf numFmtId="0" fontId="41" fillId="0" borderId="0"/>
    <xf numFmtId="0" fontId="39" fillId="0" borderId="0"/>
    <xf numFmtId="0" fontId="40" fillId="0" borderId="0"/>
    <xf numFmtId="0" fontId="39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1" fillId="0" borderId="0"/>
    <xf numFmtId="0" fontId="40" fillId="0" borderId="0"/>
    <xf numFmtId="0" fontId="39" fillId="0" borderId="0"/>
    <xf numFmtId="0" fontId="40" fillId="0" borderId="0"/>
    <xf numFmtId="0" fontId="39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39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22" fillId="42" borderId="0" applyNumberFormat="0" applyBorder="0" applyAlignment="0" applyProtection="0"/>
    <xf numFmtId="0" fontId="4" fillId="8" borderId="11" applyNumberFormat="0" applyFont="0" applyAlignment="0" applyProtection="0"/>
    <xf numFmtId="0" fontId="22" fillId="37" borderId="0" applyNumberFormat="0" applyBorder="0" applyAlignment="0" applyProtection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22" fillId="3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23" fillId="43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3" fillId="45" borderId="0" applyNumberFormat="0" applyBorder="0" applyAlignment="0" applyProtection="0"/>
    <xf numFmtId="0" fontId="37" fillId="0" borderId="21" applyNumberFormat="0" applyFill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0" borderId="18" applyNumberFormat="0" applyFill="0" applyAlignment="0" applyProtection="0"/>
    <xf numFmtId="0" fontId="39" fillId="0" borderId="0"/>
    <xf numFmtId="0" fontId="4" fillId="0" borderId="0"/>
    <xf numFmtId="0" fontId="24" fillId="34" borderId="0" applyNumberFormat="0" applyBorder="0" applyAlignment="0" applyProtection="0"/>
    <xf numFmtId="0" fontId="1" fillId="0" borderId="0"/>
    <xf numFmtId="0" fontId="1" fillId="0" borderId="0"/>
    <xf numFmtId="0" fontId="32" fillId="38" borderId="13" applyNumberFormat="0" applyAlignment="0" applyProtection="0"/>
    <xf numFmtId="0" fontId="31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2" fillId="33" borderId="0" applyNumberFormat="0" applyBorder="0" applyAlignment="0" applyProtection="0"/>
    <xf numFmtId="0" fontId="26" fillId="52" borderId="14" applyNumberFormat="0" applyAlignment="0" applyProtection="0"/>
    <xf numFmtId="0" fontId="25" fillId="51" borderId="13" applyNumberFormat="0" applyAlignment="0" applyProtection="0"/>
    <xf numFmtId="0" fontId="23" fillId="50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0" fillId="0" borderId="0"/>
    <xf numFmtId="0" fontId="39" fillId="0" borderId="0"/>
    <xf numFmtId="0" fontId="22" fillId="34" borderId="0" applyNumberFormat="0" applyBorder="0" applyAlignment="0" applyProtection="0"/>
    <xf numFmtId="0" fontId="34" fillId="53" borderId="0" applyNumberFormat="0" applyBorder="0" applyAlignment="0" applyProtection="0"/>
    <xf numFmtId="0" fontId="39" fillId="54" borderId="19" applyNumberFormat="0" applyFont="0" applyAlignment="0" applyProtection="0"/>
    <xf numFmtId="0" fontId="39" fillId="0" borderId="0"/>
    <xf numFmtId="0" fontId="39" fillId="0" borderId="0"/>
    <xf numFmtId="0" fontId="22" fillId="3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3" fillId="40" borderId="0" applyNumberFormat="0" applyBorder="0" applyAlignment="0" applyProtection="0"/>
    <xf numFmtId="0" fontId="4" fillId="8" borderId="11" applyNumberFormat="0" applyFont="0" applyAlignment="0" applyProtection="0"/>
    <xf numFmtId="0" fontId="1" fillId="0" borderId="0"/>
    <xf numFmtId="0" fontId="34" fillId="53" borderId="0" applyNumberFormat="0" applyBorder="0" applyAlignment="0" applyProtection="0"/>
    <xf numFmtId="0" fontId="38" fillId="0" borderId="0" applyNumberFormat="0" applyFill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3" fillId="43" borderId="0" applyNumberFormat="0" applyBorder="0" applyAlignment="0" applyProtection="0"/>
    <xf numFmtId="0" fontId="23" fillId="41" borderId="0" applyNumberFormat="0" applyBorder="0" applyAlignment="0" applyProtection="0"/>
    <xf numFmtId="0" fontId="1" fillId="0" borderId="0"/>
    <xf numFmtId="0" fontId="1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22" fillId="35" borderId="0" applyNumberFormat="0" applyBorder="0" applyAlignment="0" applyProtection="0"/>
    <xf numFmtId="0" fontId="23" fillId="41" borderId="0" applyNumberFormat="0" applyBorder="0" applyAlignment="0" applyProtection="0"/>
    <xf numFmtId="0" fontId="22" fillId="39" borderId="0" applyNumberFormat="0" applyBorder="0" applyAlignment="0" applyProtection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1" fillId="0" borderId="0"/>
    <xf numFmtId="0" fontId="1" fillId="0" borderId="0"/>
    <xf numFmtId="0" fontId="39" fillId="0" borderId="0"/>
    <xf numFmtId="0" fontId="4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0" fontId="22" fillId="39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1" fillId="0" borderId="0"/>
    <xf numFmtId="0" fontId="4" fillId="31" borderId="0" applyNumberFormat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7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6" fillId="52" borderId="14" applyNumberFormat="0" applyAlignment="0" applyProtection="0"/>
    <xf numFmtId="0" fontId="24" fillId="34" borderId="0" applyNumberFormat="0" applyBorder="0" applyAlignment="0" applyProtection="0"/>
    <xf numFmtId="0" fontId="23" fillId="50" borderId="0" applyNumberFormat="0" applyBorder="0" applyAlignment="0" applyProtection="0"/>
    <xf numFmtId="0" fontId="23" fillId="44" borderId="0" applyNumberFormat="0" applyBorder="0" applyAlignment="0" applyProtection="0"/>
    <xf numFmtId="0" fontId="23" fillId="49" borderId="0" applyNumberFormat="0" applyBorder="0" applyAlignment="0" applyProtection="0"/>
    <xf numFmtId="0" fontId="23" fillId="47" borderId="0" applyNumberFormat="0" applyBorder="0" applyAlignment="0" applyProtection="0"/>
    <xf numFmtId="0" fontId="23" fillId="4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22" borderId="0" applyNumberFormat="0" applyBorder="0" applyAlignment="0" applyProtection="0"/>
    <xf numFmtId="0" fontId="1" fillId="0" borderId="0"/>
    <xf numFmtId="0" fontId="33" fillId="0" borderId="18" applyNumberFormat="0" applyFill="0" applyAlignment="0" applyProtection="0"/>
    <xf numFmtId="0" fontId="4" fillId="30" borderId="0" applyNumberFormat="0" applyBorder="0" applyAlignment="0" applyProtection="0"/>
    <xf numFmtId="0" fontId="4" fillId="0" borderId="0"/>
    <xf numFmtId="0" fontId="22" fillId="34" borderId="0" applyNumberFormat="0" applyBorder="0" applyAlignment="0" applyProtection="0"/>
    <xf numFmtId="0" fontId="22" fillId="36" borderId="0" applyNumberFormat="0" applyBorder="0" applyAlignment="0" applyProtection="0"/>
    <xf numFmtId="0" fontId="4" fillId="23" borderId="0" applyNumberFormat="0" applyBorder="0" applyAlignment="0" applyProtection="0"/>
    <xf numFmtId="0" fontId="41" fillId="0" borderId="0"/>
    <xf numFmtId="0" fontId="4" fillId="27" borderId="0" applyNumberFormat="0" applyBorder="0" applyAlignment="0" applyProtection="0"/>
    <xf numFmtId="0" fontId="1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9" fillId="54" borderId="19" applyNumberFormat="0" applyFont="0" applyAlignment="0" applyProtection="0"/>
    <xf numFmtId="0" fontId="4" fillId="0" borderId="0"/>
    <xf numFmtId="0" fontId="35" fillId="51" borderId="20" applyNumberFormat="0" applyAlignment="0" applyProtection="0"/>
    <xf numFmtId="0" fontId="23" fillId="44" borderId="0" applyNumberFormat="0" applyBorder="0" applyAlignment="0" applyProtection="0"/>
    <xf numFmtId="0" fontId="22" fillId="36" borderId="0" applyNumberFormat="0" applyBorder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22" fillId="34" borderId="0" applyNumberFormat="0" applyBorder="0" applyAlignment="0" applyProtection="0"/>
    <xf numFmtId="0" fontId="39" fillId="0" borderId="0"/>
    <xf numFmtId="0" fontId="31" fillId="0" borderId="17" applyNumberFormat="0" applyFill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39" fillId="0" borderId="0"/>
    <xf numFmtId="0" fontId="24" fillId="34" borderId="0" applyNumberFormat="0" applyBorder="0" applyAlignment="0" applyProtection="0"/>
    <xf numFmtId="0" fontId="22" fillId="35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24" fillId="34" borderId="0" applyNumberFormat="0" applyBorder="0" applyAlignment="0" applyProtection="0"/>
    <xf numFmtId="0" fontId="29" fillId="0" borderId="15" applyNumberFormat="0" applyFill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5" fillId="51" borderId="20" applyNumberFormat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30" fillId="0" borderId="16" applyNumberFormat="0" applyFill="0" applyAlignment="0" applyProtection="0"/>
    <xf numFmtId="0" fontId="4" fillId="19" borderId="0" applyNumberFormat="0" applyBorder="0" applyAlignment="0" applyProtection="0"/>
    <xf numFmtId="0" fontId="4" fillId="26" borderId="0" applyNumberFormat="0" applyBorder="0" applyAlignment="0" applyProtection="0"/>
    <xf numFmtId="0" fontId="4" fillId="10" borderId="0" applyNumberFormat="0" applyBorder="0" applyAlignment="0" applyProtection="0"/>
    <xf numFmtId="0" fontId="4" fillId="23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7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32" fillId="38" borderId="13" applyNumberFormat="0" applyAlignment="0" applyProtection="0"/>
    <xf numFmtId="0" fontId="22" fillId="39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8" borderId="11" applyNumberFormat="0" applyFont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0" borderId="0"/>
    <xf numFmtId="0" fontId="4" fillId="8" borderId="11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37" fillId="0" borderId="21" applyNumberFormat="0" applyFill="0" applyAlignment="0" applyProtection="0"/>
    <xf numFmtId="0" fontId="31" fillId="0" borderId="17" applyNumberFormat="0" applyFill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0" fillId="0" borderId="0"/>
    <xf numFmtId="0" fontId="39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39" fillId="0" borderId="0"/>
    <xf numFmtId="0" fontId="1" fillId="0" borderId="0"/>
    <xf numFmtId="0" fontId="1" fillId="0" borderId="0"/>
    <xf numFmtId="0" fontId="43" fillId="0" borderId="0"/>
    <xf numFmtId="0" fontId="3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1" fillId="0" borderId="0"/>
    <xf numFmtId="0" fontId="39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25" fillId="51" borderId="13" applyNumberFormat="0" applyAlignment="0" applyProtection="0"/>
    <xf numFmtId="0" fontId="22" fillId="40" borderId="0" applyNumberFormat="0" applyBorder="0" applyAlignment="0" applyProtection="0"/>
    <xf numFmtId="0" fontId="23" fillId="45" borderId="0" applyNumberFormat="0" applyBorder="0" applyAlignment="0" applyProtection="0"/>
    <xf numFmtId="0" fontId="22" fillId="36" borderId="0" applyNumberFormat="0" applyBorder="0" applyAlignment="0" applyProtection="0"/>
    <xf numFmtId="0" fontId="23" fillId="44" borderId="0" applyNumberFormat="0" applyBorder="0" applyAlignment="0" applyProtection="0"/>
    <xf numFmtId="0" fontId="31" fillId="0" borderId="0" applyNumberForma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4" borderId="0" applyNumberFormat="0" applyBorder="0" applyAlignment="0" applyProtection="0"/>
    <xf numFmtId="0" fontId="22" fillId="40" borderId="0" applyNumberFormat="0" applyBorder="0" applyAlignment="0" applyProtection="0"/>
    <xf numFmtId="0" fontId="22" fillId="42" borderId="0" applyNumberFormat="0" applyBorder="0" applyAlignment="0" applyProtection="0"/>
    <xf numFmtId="0" fontId="33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3" fillId="40" borderId="0" applyNumberFormat="0" applyBorder="0" applyAlignment="0" applyProtection="0"/>
    <xf numFmtId="0" fontId="36" fillId="0" borderId="0" applyNumberFormat="0" applyFill="0" applyBorder="0" applyAlignment="0" applyProtection="0"/>
    <xf numFmtId="0" fontId="23" fillId="44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23" fillId="48" borderId="0" applyNumberFormat="0" applyBorder="0" applyAlignment="0" applyProtection="0"/>
    <xf numFmtId="0" fontId="23" fillId="45" borderId="0" applyNumberFormat="0" applyBorder="0" applyAlignment="0" applyProtection="0"/>
    <xf numFmtId="0" fontId="22" fillId="33" borderId="0" applyNumberFormat="0" applyBorder="0" applyAlignment="0" applyProtection="0"/>
    <xf numFmtId="0" fontId="29" fillId="0" borderId="15" applyNumberFormat="0" applyFill="0" applyAlignment="0" applyProtection="0"/>
    <xf numFmtId="0" fontId="34" fillId="53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5" fillId="51" borderId="20" applyNumberFormat="0" applyAlignment="0" applyProtection="0"/>
    <xf numFmtId="0" fontId="23" fillId="49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35" fillId="51" borderId="20" applyNumberForma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19" borderId="0" applyNumberFormat="0" applyBorder="0" applyAlignment="0" applyProtection="0"/>
    <xf numFmtId="0" fontId="4" fillId="26" borderId="0" applyNumberFormat="0" applyBorder="0" applyAlignment="0" applyProtection="0"/>
    <xf numFmtId="0" fontId="4" fillId="10" borderId="0" applyNumberFormat="0" applyBorder="0" applyAlignment="0" applyProtection="0"/>
    <xf numFmtId="0" fontId="27" fillId="0" borderId="0" applyNumberFormat="0" applyFill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7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23" fillId="47" borderId="0" applyNumberFormat="0" applyBorder="0" applyAlignment="0" applyProtection="0"/>
    <xf numFmtId="0" fontId="34" fillId="53" borderId="0" applyNumberFormat="0" applyBorder="0" applyAlignment="0" applyProtection="0"/>
    <xf numFmtId="0" fontId="4" fillId="0" borderId="0"/>
    <xf numFmtId="0" fontId="39" fillId="54" borderId="19" applyNumberFormat="0" applyFont="0" applyAlignment="0" applyProtection="0"/>
    <xf numFmtId="0" fontId="23" fillId="48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28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8" borderId="11" applyNumberFormat="0" applyFont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0" borderId="0"/>
    <xf numFmtId="0" fontId="4" fillId="8" borderId="11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0" fillId="0" borderId="0"/>
    <xf numFmtId="0" fontId="39" fillId="0" borderId="0"/>
    <xf numFmtId="0" fontId="23" fillId="45" borderId="0" applyNumberFormat="0" applyBorder="0" applyAlignment="0" applyProtection="0"/>
    <xf numFmtId="0" fontId="41" fillId="0" borderId="0"/>
    <xf numFmtId="0" fontId="1" fillId="0" borderId="0"/>
    <xf numFmtId="0" fontId="1" fillId="0" borderId="0"/>
    <xf numFmtId="0" fontId="32" fillId="38" borderId="13" applyNumberFormat="0" applyAlignment="0" applyProtection="0"/>
    <xf numFmtId="0" fontId="22" fillId="33" borderId="0" applyNumberFormat="0" applyBorder="0" applyAlignment="0" applyProtection="0"/>
    <xf numFmtId="0" fontId="32" fillId="38" borderId="13" applyNumberFormat="0" applyAlignment="0" applyProtection="0"/>
    <xf numFmtId="0" fontId="23" fillId="46" borderId="0" applyNumberFormat="0" applyBorder="0" applyAlignment="0" applyProtection="0"/>
    <xf numFmtId="0" fontId="40" fillId="0" borderId="0"/>
    <xf numFmtId="0" fontId="22" fillId="40" borderId="0" applyNumberFormat="0" applyBorder="0" applyAlignment="0" applyProtection="0"/>
    <xf numFmtId="0" fontId="23" fillId="45" borderId="0" applyNumberFormat="0" applyBorder="0" applyAlignment="0" applyProtection="0"/>
    <xf numFmtId="0" fontId="22" fillId="36" borderId="0" applyNumberFormat="0" applyBorder="0" applyAlignment="0" applyProtection="0"/>
    <xf numFmtId="0" fontId="23" fillId="49" borderId="0" applyNumberFormat="0" applyBorder="0" applyAlignment="0" applyProtection="0"/>
    <xf numFmtId="0" fontId="23" fillId="46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22" fillId="37" borderId="0" applyNumberFormat="0" applyBorder="0" applyAlignment="0" applyProtection="0"/>
    <xf numFmtId="0" fontId="22" fillId="39" borderId="0" applyNumberFormat="0" applyBorder="0" applyAlignment="0" applyProtection="0"/>
    <xf numFmtId="0" fontId="23" fillId="46" borderId="0" applyNumberFormat="0" applyBorder="0" applyAlignment="0" applyProtection="0"/>
    <xf numFmtId="0" fontId="25" fillId="51" borderId="13" applyNumberFormat="0" applyAlignment="0" applyProtection="0"/>
    <xf numFmtId="0" fontId="22" fillId="38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26" fillId="52" borderId="14" applyNumberFormat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30" fillId="0" borderId="16" applyNumberFormat="0" applyFill="0" applyAlignment="0" applyProtection="0"/>
    <xf numFmtId="0" fontId="23" fillId="40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31" fillId="0" borderId="0" applyNumberFormat="0" applyFill="0" applyBorder="0" applyAlignment="0" applyProtection="0"/>
    <xf numFmtId="0" fontId="39" fillId="0" borderId="0"/>
    <xf numFmtId="0" fontId="22" fillId="42" borderId="0" applyNumberFormat="0" applyBorder="0" applyAlignment="0" applyProtection="0"/>
    <xf numFmtId="0" fontId="23" fillId="50" borderId="0" applyNumberFormat="0" applyBorder="0" applyAlignment="0" applyProtection="0"/>
    <xf numFmtId="0" fontId="23" fillId="44" borderId="0" applyNumberFormat="0" applyBorder="0" applyAlignment="0" applyProtection="0"/>
    <xf numFmtId="0" fontId="22" fillId="39" borderId="0" applyNumberFormat="0" applyBorder="0" applyAlignment="0" applyProtection="0"/>
    <xf numFmtId="0" fontId="22" fillId="35" borderId="0" applyNumberFormat="0" applyBorder="0" applyAlignment="0" applyProtection="0"/>
    <xf numFmtId="0" fontId="31" fillId="0" borderId="17" applyNumberFormat="0" applyFill="0" applyAlignment="0" applyProtection="0"/>
    <xf numFmtId="0" fontId="22" fillId="36" borderId="0" applyNumberFormat="0" applyBorder="0" applyAlignment="0" applyProtection="0"/>
    <xf numFmtId="0" fontId="28" fillId="35" borderId="0" applyNumberFormat="0" applyBorder="0" applyAlignment="0" applyProtection="0"/>
    <xf numFmtId="0" fontId="23" fillId="43" borderId="0" applyNumberFormat="0" applyBorder="0" applyAlignment="0" applyProtection="0"/>
    <xf numFmtId="0" fontId="23" fillId="49" borderId="0" applyNumberFormat="0" applyBorder="0" applyAlignment="0" applyProtection="0"/>
    <xf numFmtId="0" fontId="23" fillId="45" borderId="0" applyNumberFormat="0" applyBorder="0" applyAlignment="0" applyProtection="0"/>
    <xf numFmtId="0" fontId="23" fillId="48" borderId="0" applyNumberFormat="0" applyBorder="0" applyAlignment="0" applyProtection="0"/>
    <xf numFmtId="0" fontId="22" fillId="41" borderId="0" applyNumberFormat="0" applyBorder="0" applyAlignment="0" applyProtection="0"/>
    <xf numFmtId="0" fontId="23" fillId="47" borderId="0" applyNumberFormat="0" applyBorder="0" applyAlignment="0" applyProtection="0"/>
    <xf numFmtId="0" fontId="22" fillId="33" borderId="0" applyNumberFormat="0" applyBorder="0" applyAlignment="0" applyProtection="0"/>
    <xf numFmtId="0" fontId="23" fillId="41" borderId="0" applyNumberFormat="0" applyBorder="0" applyAlignment="0" applyProtection="0"/>
    <xf numFmtId="0" fontId="22" fillId="37" borderId="0" applyNumberFormat="0" applyBorder="0" applyAlignment="0" applyProtection="0"/>
    <xf numFmtId="0" fontId="29" fillId="0" borderId="15" applyNumberFormat="0" applyFill="0" applyAlignment="0" applyProtection="0"/>
    <xf numFmtId="0" fontId="22" fillId="36" borderId="0" applyNumberFormat="0" applyBorder="0" applyAlignment="0" applyProtection="0"/>
    <xf numFmtId="0" fontId="22" fillId="42" borderId="0" applyNumberFormat="0" applyBorder="0" applyAlignment="0" applyProtection="0"/>
    <xf numFmtId="0" fontId="22" fillId="34" borderId="0" applyNumberFormat="0" applyBorder="0" applyAlignment="0" applyProtection="0"/>
    <xf numFmtId="0" fontId="23" fillId="44" borderId="0" applyNumberFormat="0" applyBorder="0" applyAlignment="0" applyProtection="0"/>
    <xf numFmtId="0" fontId="23" fillId="47" borderId="0" applyNumberFormat="0" applyBorder="0" applyAlignment="0" applyProtection="0"/>
    <xf numFmtId="0" fontId="22" fillId="40" borderId="0" applyNumberFormat="0" applyBorder="0" applyAlignment="0" applyProtection="0"/>
    <xf numFmtId="0" fontId="23" fillId="44" borderId="0" applyNumberFormat="0" applyBorder="0" applyAlignment="0" applyProtection="0"/>
    <xf numFmtId="0" fontId="25" fillId="51" borderId="13" applyNumberFormat="0" applyAlignment="0" applyProtection="0"/>
    <xf numFmtId="0" fontId="23" fillId="41" borderId="0" applyNumberFormat="0" applyBorder="0" applyAlignment="0" applyProtection="0"/>
    <xf numFmtId="0" fontId="27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26" fillId="52" borderId="14" applyNumberFormat="0" applyAlignment="0" applyProtection="0"/>
    <xf numFmtId="0" fontId="23" fillId="45" borderId="0" applyNumberFormat="0" applyBorder="0" applyAlignment="0" applyProtection="0"/>
    <xf numFmtId="0" fontId="22" fillId="39" borderId="0" applyNumberFormat="0" applyBorder="0" applyAlignment="0" applyProtection="0"/>
    <xf numFmtId="0" fontId="22" fillId="38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6" fillId="0" borderId="0" applyNumberFormat="0" applyFill="0" applyBorder="0" applyAlignment="0" applyProtection="0"/>
    <xf numFmtId="0" fontId="39" fillId="54" borderId="19" applyNumberFormat="0" applyFont="0" applyAlignment="0" applyProtection="0"/>
    <xf numFmtId="0" fontId="1" fillId="0" borderId="0"/>
    <xf numFmtId="0" fontId="31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30" fillId="0" borderId="16" applyNumberFormat="0" applyFill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3" applyNumberFormat="0" applyAlignment="0" applyProtection="0"/>
    <xf numFmtId="0" fontId="26" fillId="52" borderId="14" applyNumberFormat="0" applyAlignment="0" applyProtection="0"/>
    <xf numFmtId="0" fontId="22" fillId="34" borderId="0" applyNumberFormat="0" applyBorder="0" applyAlignment="0" applyProtection="0"/>
    <xf numFmtId="0" fontId="22" fillId="33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3" applyNumberFormat="0" applyAlignment="0" applyProtection="0"/>
    <xf numFmtId="0" fontId="33" fillId="0" borderId="18" applyNumberFormat="0" applyFill="0" applyAlignment="0" applyProtection="0"/>
    <xf numFmtId="0" fontId="34" fillId="53" borderId="0" applyNumberFormat="0" applyBorder="0" applyAlignment="0" applyProtection="0"/>
    <xf numFmtId="0" fontId="39" fillId="54" borderId="19" applyNumberFormat="0" applyFont="0" applyAlignment="0" applyProtection="0"/>
    <xf numFmtId="0" fontId="35" fillId="51" borderId="20" applyNumberFormat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3" applyNumberFormat="0" applyAlignment="0" applyProtection="0"/>
    <xf numFmtId="0" fontId="26" fillId="52" borderId="14" applyNumberFormat="0" applyAlignment="0" applyProtection="0"/>
    <xf numFmtId="0" fontId="4" fillId="10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3" applyNumberFormat="0" applyAlignment="0" applyProtection="0"/>
    <xf numFmtId="0" fontId="33" fillId="0" borderId="18" applyNumberFormat="0" applyFill="0" applyAlignment="0" applyProtection="0"/>
    <xf numFmtId="0" fontId="34" fillId="53" borderId="0" applyNumberFormat="0" applyBorder="0" applyAlignment="0" applyProtection="0"/>
    <xf numFmtId="0" fontId="39" fillId="54" borderId="19" applyNumberFormat="0" applyFont="0" applyAlignment="0" applyProtection="0"/>
    <xf numFmtId="0" fontId="35" fillId="51" borderId="20" applyNumberFormat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4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4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4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4" fillId="18" borderId="0" applyNumberFormat="0" applyBorder="0" applyAlignment="0" applyProtection="0"/>
    <xf numFmtId="0" fontId="24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4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4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4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" fillId="26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" fillId="31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" fillId="30" borderId="0" applyNumberFormat="0" applyBorder="0" applyAlignment="0" applyProtection="0"/>
    <xf numFmtId="0" fontId="22" fillId="42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4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4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4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4" fillId="15" borderId="0" applyNumberFormat="0" applyBorder="0" applyAlignment="0" applyProtection="0"/>
    <xf numFmtId="0" fontId="23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4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4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4" fillId="3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4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4" fillId="23" borderId="0" applyNumberFormat="0" applyBorder="0" applyAlignment="0" applyProtection="0"/>
    <xf numFmtId="0" fontId="22" fillId="39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4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4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5" fillId="51" borderId="13" applyNumberFormat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4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4" fillId="27" borderId="0" applyNumberFormat="0" applyBorder="0" applyAlignment="0" applyProtection="0"/>
    <xf numFmtId="0" fontId="22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2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4" fillId="2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2" fillId="3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2" fillId="42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2" fillId="42" borderId="0" applyNumberFormat="0" applyBorder="0" applyAlignment="0" applyProtection="0"/>
    <xf numFmtId="0" fontId="4" fillId="3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6" fillId="52" borderId="14" applyNumberFormat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4" fillId="2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4" fillId="1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2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2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4" fillId="1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2" fillId="40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2" fillId="40" borderId="0" applyNumberFormat="0" applyBorder="0" applyAlignment="0" applyProtection="0"/>
    <xf numFmtId="0" fontId="4" fillId="15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2" fillId="40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4" fillId="31" borderId="0" applyNumberFormat="0" applyBorder="0" applyAlignment="0" applyProtection="0"/>
    <xf numFmtId="0" fontId="22" fillId="3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2" fillId="3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4" fillId="27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2" fillId="39" borderId="0" applyNumberFormat="0" applyBorder="0" applyAlignment="0" applyProtection="0"/>
    <xf numFmtId="0" fontId="4" fillId="15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2" fillId="3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2" fillId="3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4" fillId="11" borderId="0" applyNumberFormat="0" applyBorder="0" applyAlignment="0" applyProtection="0"/>
    <xf numFmtId="0" fontId="22" fillId="3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4" fillId="11" borderId="0" applyNumberFormat="0" applyBorder="0" applyAlignment="0" applyProtection="0"/>
    <xf numFmtId="0" fontId="22" fillId="38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2" fillId="38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4" fillId="3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2" fillId="38" borderId="0" applyNumberFormat="0" applyBorder="0" applyAlignment="0" applyProtection="0"/>
    <xf numFmtId="0" fontId="27" fillId="0" borderId="0" applyNumberFormat="0" applyFill="0" applyBorder="0" applyAlignment="0" applyProtection="0"/>
    <xf numFmtId="0" fontId="25" fillId="51" borderId="13" applyNumberFormat="0" applyAlignment="0" applyProtection="0"/>
    <xf numFmtId="0" fontId="25" fillId="51" borderId="13" applyNumberFormat="0" applyAlignment="0" applyProtection="0"/>
    <xf numFmtId="0" fontId="4" fillId="27" borderId="0" applyNumberFormat="0" applyBorder="0" applyAlignment="0" applyProtection="0"/>
    <xf numFmtId="0" fontId="25" fillId="51" borderId="13" applyNumberFormat="0" applyAlignment="0" applyProtection="0"/>
    <xf numFmtId="0" fontId="25" fillId="51" borderId="13" applyNumberFormat="0" applyAlignment="0" applyProtection="0"/>
    <xf numFmtId="0" fontId="22" fillId="36" borderId="0" applyNumberFormat="0" applyBorder="0" applyAlignment="0" applyProtection="0"/>
    <xf numFmtId="0" fontId="25" fillId="51" borderId="13" applyNumberFormat="0" applyAlignment="0" applyProtection="0"/>
    <xf numFmtId="0" fontId="25" fillId="51" borderId="13" applyNumberFormat="0" applyAlignment="0" applyProtection="0"/>
    <xf numFmtId="0" fontId="22" fillId="36" borderId="0" applyNumberFormat="0" applyBorder="0" applyAlignment="0" applyProtection="0"/>
    <xf numFmtId="0" fontId="4" fillId="23" borderId="0" applyNumberFormat="0" applyBorder="0" applyAlignment="0" applyProtection="0"/>
    <xf numFmtId="0" fontId="26" fillId="52" borderId="14" applyNumberFormat="0" applyAlignment="0" applyProtection="0"/>
    <xf numFmtId="0" fontId="26" fillId="52" borderId="14" applyNumberFormat="0" applyAlignment="0" applyProtection="0"/>
    <xf numFmtId="0" fontId="22" fillId="36" borderId="0" applyNumberFormat="0" applyBorder="0" applyAlignment="0" applyProtection="0"/>
    <xf numFmtId="0" fontId="26" fillId="52" borderId="14" applyNumberFormat="0" applyAlignment="0" applyProtection="0"/>
    <xf numFmtId="0" fontId="26" fillId="52" borderId="14" applyNumberFormat="0" applyAlignment="0" applyProtection="0"/>
    <xf numFmtId="0" fontId="4" fillId="30" borderId="0" applyNumberFormat="0" applyBorder="0" applyAlignment="0" applyProtection="0"/>
    <xf numFmtId="0" fontId="26" fillId="52" borderId="14" applyNumberFormat="0" applyAlignment="0" applyProtection="0"/>
    <xf numFmtId="0" fontId="26" fillId="52" borderId="14" applyNumberFormat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" fillId="26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3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4" fillId="26" borderId="0" applyNumberFormat="0" applyBorder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2" fillId="36" borderId="0" applyNumberFormat="0" applyBorder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2" fillId="36" borderId="0" applyNumberFormat="0" applyBorder="0" applyAlignment="0" applyProtection="0"/>
    <xf numFmtId="0" fontId="4" fillId="22" borderId="0" applyNumberFormat="0" applyBorder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22" fillId="36" borderId="0" applyNumberFormat="0" applyBorder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4" fillId="23" borderId="0" applyNumberFormat="0" applyBorder="0" applyAlignment="0" applyProtection="0"/>
    <xf numFmtId="0" fontId="22" fillId="41" borderId="0" applyNumberFormat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2" fillId="41" borderId="0" applyNumberFormat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4" fillId="19" borderId="0" applyNumberFormat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2" fillId="41" borderId="0" applyNumberFormat="0" applyBorder="0" applyAlignment="0" applyProtection="0"/>
    <xf numFmtId="0" fontId="4" fillId="22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2" fillId="35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2" fillId="35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22" fillId="35" borderId="0" applyNumberFormat="0" applyBorder="0" applyAlignment="0" applyProtection="0"/>
    <xf numFmtId="0" fontId="32" fillId="38" borderId="13" applyNumberFormat="0" applyAlignment="0" applyProtection="0"/>
    <xf numFmtId="0" fontId="32" fillId="38" borderId="13" applyNumberFormat="0" applyAlignment="0" applyProtection="0"/>
    <xf numFmtId="0" fontId="32" fillId="38" borderId="13" applyNumberFormat="0" applyAlignment="0" applyProtection="0"/>
    <xf numFmtId="0" fontId="32" fillId="38" borderId="13" applyNumberFormat="0" applyAlignment="0" applyProtection="0"/>
    <xf numFmtId="0" fontId="32" fillId="38" borderId="13" applyNumberFormat="0" applyAlignment="0" applyProtection="0"/>
    <xf numFmtId="0" fontId="32" fillId="38" borderId="13" applyNumberFormat="0" applyAlignment="0" applyProtection="0"/>
    <xf numFmtId="0" fontId="29" fillId="0" borderId="15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4" fillId="18" borderId="0" applyNumberFormat="0" applyBorder="0" applyAlignment="0" applyProtection="0"/>
    <xf numFmtId="0" fontId="22" fillId="3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22" fillId="3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4" fillId="1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4" fillId="0" borderId="0"/>
    <xf numFmtId="0" fontId="40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4" fillId="19" borderId="0" applyNumberFormat="0" applyBorder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22" fillId="40" borderId="0" applyNumberFormat="0" applyBorder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22" fillId="40" borderId="0" applyNumberFormat="0" applyBorder="0" applyAlignment="0" applyProtection="0"/>
    <xf numFmtId="0" fontId="4" fillId="15" borderId="0" applyNumberFormat="0" applyBorder="0" applyAlignment="0" applyProtection="0"/>
    <xf numFmtId="0" fontId="35" fillId="51" borderId="20" applyNumberFormat="0" applyAlignment="0" applyProtection="0"/>
    <xf numFmtId="0" fontId="35" fillId="51" borderId="20" applyNumberFormat="0" applyAlignment="0" applyProtection="0"/>
    <xf numFmtId="0" fontId="22" fillId="40" borderId="0" applyNumberFormat="0" applyBorder="0" applyAlignment="0" applyProtection="0"/>
    <xf numFmtId="0" fontId="35" fillId="51" borderId="20" applyNumberFormat="0" applyAlignment="0" applyProtection="0"/>
    <xf numFmtId="0" fontId="35" fillId="51" borderId="20" applyNumberFormat="0" applyAlignment="0" applyProtection="0"/>
    <xf numFmtId="0" fontId="4" fillId="14" borderId="0" applyNumberFormat="0" applyBorder="0" applyAlignment="0" applyProtection="0"/>
    <xf numFmtId="0" fontId="35" fillId="51" borderId="20" applyNumberFormat="0" applyAlignment="0" applyProtection="0"/>
    <xf numFmtId="0" fontId="35" fillId="51" borderId="20" applyNumberFormat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" fillId="33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23" fillId="5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3" fillId="40" borderId="0" applyNumberFormat="0" applyBorder="0" applyAlignment="0" applyProtection="0"/>
    <xf numFmtId="0" fontId="24" fillId="34" borderId="0" applyNumberFormat="0" applyBorder="0" applyAlignment="0" applyProtection="0"/>
    <xf numFmtId="0" fontId="23" fillId="50" borderId="0" applyNumberFormat="0" applyBorder="0" applyAlignment="0" applyProtection="0"/>
    <xf numFmtId="0" fontId="23" fillId="43" borderId="0" applyNumberFormat="0" applyBorder="0" applyAlignment="0" applyProtection="0"/>
    <xf numFmtId="0" fontId="25" fillId="51" borderId="13" applyNumberFormat="0" applyAlignment="0" applyProtection="0"/>
    <xf numFmtId="0" fontId="24" fillId="34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4" fillId="31" borderId="0" applyNumberFormat="0" applyBorder="0" applyAlignment="0" applyProtection="0"/>
    <xf numFmtId="0" fontId="26" fillId="52" borderId="14" applyNumberFormat="0" applyAlignment="0" applyProtection="0"/>
    <xf numFmtId="0" fontId="22" fillId="42" borderId="0" applyNumberFormat="0" applyBorder="0" applyAlignment="0" applyProtection="0"/>
    <xf numFmtId="0" fontId="4" fillId="3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4" fillId="27" borderId="0" applyNumberFormat="0" applyBorder="0" applyAlignment="0" applyProtection="0"/>
    <xf numFmtId="0" fontId="22" fillId="39" borderId="0" applyNumberFormat="0" applyBorder="0" applyAlignment="0" applyProtection="0"/>
    <xf numFmtId="0" fontId="25" fillId="51" borderId="13" applyNumberFormat="0" applyAlignment="0" applyProtection="0"/>
    <xf numFmtId="0" fontId="27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" fillId="23" borderId="0" applyNumberFormat="0" applyBorder="0" applyAlignment="0" applyProtection="0"/>
    <xf numFmtId="0" fontId="22" fillId="36" borderId="0" applyNumberFormat="0" applyBorder="0" applyAlignment="0" applyProtection="0"/>
    <xf numFmtId="0" fontId="28" fillId="35" borderId="0" applyNumberFormat="0" applyBorder="0" applyAlignment="0" applyProtection="0"/>
    <xf numFmtId="0" fontId="26" fillId="52" borderId="14" applyNumberFormat="0" applyAlignment="0" applyProtection="0"/>
    <xf numFmtId="0" fontId="4" fillId="23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4" fillId="19" borderId="0" applyNumberFormat="0" applyBorder="0" applyAlignment="0" applyProtection="0"/>
    <xf numFmtId="0" fontId="22" fillId="41" borderId="0" applyNumberFormat="0" applyBorder="0" applyAlignment="0" applyProtection="0"/>
    <xf numFmtId="0" fontId="29" fillId="0" borderId="15" applyNumberFormat="0" applyFill="0" applyAlignment="0" applyProtection="0"/>
    <xf numFmtId="0" fontId="4" fillId="1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4" fillId="15" borderId="0" applyNumberFormat="0" applyBorder="0" applyAlignment="0" applyProtection="0"/>
    <xf numFmtId="0" fontId="22" fillId="40" borderId="0" applyNumberFormat="0" applyBorder="0" applyAlignment="0" applyProtection="0"/>
    <xf numFmtId="0" fontId="30" fillId="0" borderId="16" applyNumberFormat="0" applyFill="0" applyAlignment="0" applyProtection="0"/>
    <xf numFmtId="0" fontId="4" fillId="15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1" fillId="0" borderId="17" applyNumberFormat="0" applyFill="0" applyAlignment="0" applyProtection="0"/>
    <xf numFmtId="0" fontId="4" fillId="11" borderId="0" applyNumberFormat="0" applyBorder="0" applyAlignment="0" applyProtection="0"/>
    <xf numFmtId="0" fontId="22" fillId="39" borderId="0" applyNumberFormat="0" applyBorder="0" applyAlignment="0" applyProtection="0"/>
    <xf numFmtId="0" fontId="4" fillId="11" borderId="0" applyNumberFormat="0" applyBorder="0" applyAlignment="0" applyProtection="0"/>
    <xf numFmtId="0" fontId="31" fillId="0" borderId="0" applyNumberFormat="0" applyFill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4" fillId="30" borderId="0" applyNumberFormat="0" applyBorder="0" applyAlignment="0" applyProtection="0"/>
    <xf numFmtId="0" fontId="22" fillId="38" borderId="0" applyNumberFormat="0" applyBorder="0" applyAlignment="0" applyProtection="0"/>
    <xf numFmtId="0" fontId="27" fillId="0" borderId="0" applyNumberFormat="0" applyFill="0" applyBorder="0" applyAlignment="0" applyProtection="0"/>
    <xf numFmtId="0" fontId="32" fillId="38" borderId="13" applyNumberFormat="0" applyAlignment="0" applyProtection="0"/>
    <xf numFmtId="0" fontId="4" fillId="3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" fillId="26" borderId="0" applyNumberFormat="0" applyBorder="0" applyAlignment="0" applyProtection="0"/>
    <xf numFmtId="0" fontId="22" fillId="37" borderId="0" applyNumberFormat="0" applyBorder="0" applyAlignment="0" applyProtection="0"/>
    <xf numFmtId="0" fontId="33" fillId="0" borderId="18" applyNumberFormat="0" applyFill="0" applyAlignment="0" applyProtection="0"/>
    <xf numFmtId="0" fontId="28" fillId="35" borderId="0" applyNumberFormat="0" applyBorder="0" applyAlignment="0" applyProtection="0"/>
    <xf numFmtId="0" fontId="4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" fillId="22" borderId="0" applyNumberFormat="0" applyBorder="0" applyAlignment="0" applyProtection="0"/>
    <xf numFmtId="0" fontId="22" fillId="36" borderId="0" applyNumberFormat="0" applyBorder="0" applyAlignment="0" applyProtection="0"/>
    <xf numFmtId="0" fontId="34" fillId="53" borderId="0" applyNumberFormat="0" applyBorder="0" applyAlignment="0" applyProtection="0"/>
    <xf numFmtId="0" fontId="4" fillId="0" borderId="0"/>
    <xf numFmtId="0" fontId="40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4" fillId="22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4" fillId="18" borderId="0" applyNumberFormat="0" applyBorder="0" applyAlignment="0" applyProtection="0"/>
    <xf numFmtId="0" fontId="22" fillId="35" borderId="0" applyNumberFormat="0" applyBorder="0" applyAlignment="0" applyProtection="0"/>
    <xf numFmtId="0" fontId="29" fillId="0" borderId="15" applyNumberFormat="0" applyFill="0" applyAlignment="0" applyProtection="0"/>
    <xf numFmtId="0" fontId="35" fillId="51" borderId="20" applyNumberFormat="0" applyAlignment="0" applyProtection="0"/>
    <xf numFmtId="0" fontId="4" fillId="18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4" fillId="14" borderId="0" applyNumberFormat="0" applyBorder="0" applyAlignment="0" applyProtection="0"/>
    <xf numFmtId="0" fontId="22" fillId="34" borderId="0" applyNumberFormat="0" applyBorder="0" applyAlignment="0" applyProtection="0"/>
    <xf numFmtId="0" fontId="36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4" fillId="10" borderId="0" applyNumberFormat="0" applyBorder="0" applyAlignment="0" applyProtection="0"/>
    <xf numFmtId="0" fontId="37" fillId="0" borderId="21" applyNumberFormat="0" applyFill="0" applyAlignment="0" applyProtection="0"/>
    <xf numFmtId="0" fontId="22" fillId="33" borderId="0" applyNumberFormat="0" applyBorder="0" applyAlignment="0" applyProtection="0"/>
    <xf numFmtId="0" fontId="30" fillId="0" borderId="16" applyNumberFormat="0" applyFill="0" applyAlignment="0" applyProtection="0"/>
    <xf numFmtId="0" fontId="4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4" fillId="15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1" fillId="0" borderId="17" applyNumberFormat="0" applyFill="0" applyAlignment="0" applyProtection="0"/>
    <xf numFmtId="0" fontId="4" fillId="11" borderId="0" applyNumberFormat="0" applyBorder="0" applyAlignment="0" applyProtection="0"/>
    <xf numFmtId="0" fontId="22" fillId="39" borderId="0" applyNumberFormat="0" applyBorder="0" applyAlignment="0" applyProtection="0"/>
    <xf numFmtId="0" fontId="4" fillId="11" borderId="0" applyNumberFormat="0" applyBorder="0" applyAlignment="0" applyProtection="0"/>
    <xf numFmtId="0" fontId="31" fillId="0" borderId="0" applyNumberFormat="0" applyFill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4" fillId="30" borderId="0" applyNumberFormat="0" applyBorder="0" applyAlignment="0" applyProtection="0"/>
    <xf numFmtId="0" fontId="22" fillId="38" borderId="0" applyNumberFormat="0" applyBorder="0" applyAlignment="0" applyProtection="0"/>
    <xf numFmtId="0" fontId="32" fillId="38" borderId="13" applyNumberFormat="0" applyAlignment="0" applyProtection="0"/>
    <xf numFmtId="0" fontId="4" fillId="3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" fillId="26" borderId="0" applyNumberFormat="0" applyBorder="0" applyAlignment="0" applyProtection="0"/>
    <xf numFmtId="0" fontId="22" fillId="37" borderId="0" applyNumberFormat="0" applyBorder="0" applyAlignment="0" applyProtection="0"/>
    <xf numFmtId="0" fontId="33" fillId="0" borderId="18" applyNumberFormat="0" applyFill="0" applyAlignment="0" applyProtection="0"/>
    <xf numFmtId="0" fontId="4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" fillId="22" borderId="0" applyNumberFormat="0" applyBorder="0" applyAlignment="0" applyProtection="0"/>
    <xf numFmtId="0" fontId="22" fillId="36" borderId="0" applyNumberFormat="0" applyBorder="0" applyAlignment="0" applyProtection="0"/>
    <xf numFmtId="0" fontId="34" fillId="53" borderId="0" applyNumberFormat="0" applyBorder="0" applyAlignment="0" applyProtection="0"/>
    <xf numFmtId="0" fontId="4" fillId="0" borderId="0"/>
    <xf numFmtId="0" fontId="40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4" fillId="22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4" fillId="18" borderId="0" applyNumberFormat="0" applyBorder="0" applyAlignment="0" applyProtection="0"/>
    <xf numFmtId="0" fontId="22" fillId="35" borderId="0" applyNumberFormat="0" applyBorder="0" applyAlignment="0" applyProtection="0"/>
    <xf numFmtId="0" fontId="35" fillId="51" borderId="20" applyNumberFormat="0" applyAlignment="0" applyProtection="0"/>
    <xf numFmtId="0" fontId="4" fillId="18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4" fillId="14" borderId="0" applyNumberFormat="0" applyBorder="0" applyAlignment="0" applyProtection="0"/>
    <xf numFmtId="0" fontId="22" fillId="34" borderId="0" applyNumberFormat="0" applyBorder="0" applyAlignment="0" applyProtection="0"/>
    <xf numFmtId="0" fontId="36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4" fillId="10" borderId="0" applyNumberFormat="0" applyBorder="0" applyAlignment="0" applyProtection="0"/>
    <xf numFmtId="0" fontId="37" fillId="0" borderId="21" applyNumberFormat="0" applyFill="0" applyAlignment="0" applyProtection="0"/>
    <xf numFmtId="0" fontId="22" fillId="33" borderId="0" applyNumberFormat="0" applyBorder="0" applyAlignment="0" applyProtection="0"/>
    <xf numFmtId="0" fontId="4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3" applyNumberFormat="0" applyAlignment="0" applyProtection="0"/>
    <xf numFmtId="0" fontId="33" fillId="0" borderId="18" applyNumberFormat="0" applyFill="0" applyAlignment="0" applyProtection="0"/>
    <xf numFmtId="0" fontId="34" fillId="53" borderId="0" applyNumberFormat="0" applyBorder="0" applyAlignment="0" applyProtection="0"/>
    <xf numFmtId="0" fontId="4" fillId="0" borderId="0"/>
    <xf numFmtId="0" fontId="40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35" fillId="51" borderId="20" applyNumberFormat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11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8" borderId="11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11" applyNumberFormat="0" applyFont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39" fillId="0" borderId="0"/>
    <xf numFmtId="0" fontId="4" fillId="10" borderId="0" applyNumberFormat="0" applyBorder="0" applyAlignment="0" applyProtection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8" borderId="11" applyNumberFormat="0" applyFont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23" borderId="0" applyNumberFormat="0" applyBorder="0" applyAlignment="0" applyProtection="0"/>
    <xf numFmtId="0" fontId="4" fillId="31" borderId="0" applyNumberFormat="0" applyBorder="0" applyAlignment="0" applyProtection="0"/>
    <xf numFmtId="0" fontId="4" fillId="15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8" borderId="11" applyNumberFormat="0" applyFont="0" applyAlignment="0" applyProtection="0"/>
    <xf numFmtId="0" fontId="39" fillId="0" borderId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0" fillId="0" borderId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8" borderId="11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27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6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6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7" borderId="0" applyNumberFormat="0" applyBorder="0" applyAlignment="0" applyProtection="0"/>
    <xf numFmtId="0" fontId="39" fillId="0" borderId="0"/>
    <xf numFmtId="0" fontId="4" fillId="0" borderId="0"/>
    <xf numFmtId="0" fontId="39" fillId="0" borderId="0"/>
    <xf numFmtId="0" fontId="39" fillId="0" borderId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11" applyNumberFormat="0" applyFont="0" applyAlignment="0" applyProtection="0"/>
    <xf numFmtId="0" fontId="4" fillId="22" borderId="0" applyNumberFormat="0" applyBorder="0" applyAlignment="0" applyProtection="0"/>
    <xf numFmtId="0" fontId="39" fillId="0" borderId="0"/>
    <xf numFmtId="0" fontId="4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0" fontId="4" fillId="8" borderId="11" applyNumberFormat="0" applyFont="0" applyAlignment="0" applyProtection="0"/>
    <xf numFmtId="0" fontId="4" fillId="23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1" fillId="0" borderId="0"/>
    <xf numFmtId="0" fontId="1" fillId="0" borderId="0"/>
    <xf numFmtId="0" fontId="4" fillId="0" borderId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4" fillId="8" borderId="11" applyNumberFormat="0" applyFont="0" applyAlignment="0" applyProtection="0"/>
    <xf numFmtId="0" fontId="1" fillId="0" borderId="0"/>
    <xf numFmtId="0" fontId="4" fillId="0" borderId="0"/>
    <xf numFmtId="0" fontId="4" fillId="31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8" borderId="11" applyNumberFormat="0" applyFont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11" applyNumberFormat="0" applyFont="0" applyAlignment="0" applyProtection="0"/>
    <xf numFmtId="0" fontId="4" fillId="26" borderId="0" applyNumberFormat="0" applyBorder="0" applyAlignment="0" applyProtection="0"/>
    <xf numFmtId="0" fontId="39" fillId="0" borderId="0"/>
    <xf numFmtId="0" fontId="4" fillId="14" borderId="0" applyNumberFormat="0" applyBorder="0" applyAlignment="0" applyProtection="0"/>
    <xf numFmtId="0" fontId="4" fillId="26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8" borderId="11" applyNumberFormat="0" applyFont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8" borderId="11" applyNumberFormat="0" applyFont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4" fillId="8" borderId="11" applyNumberFormat="0" applyFont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0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39" fillId="0" borderId="0"/>
    <xf numFmtId="0" fontId="4" fillId="14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7" borderId="0" applyNumberFormat="0" applyBorder="0" applyAlignment="0" applyProtection="0"/>
    <xf numFmtId="0" fontId="4" fillId="8" borderId="11" applyNumberFormat="0" applyFont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11" applyNumberFormat="0" applyFont="0" applyAlignment="0" applyProtection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26" borderId="0" applyNumberFormat="0" applyBorder="0" applyAlignment="0" applyProtection="0"/>
    <xf numFmtId="0" fontId="4" fillId="10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7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8" borderId="11" applyNumberFormat="0" applyFont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0" borderId="0"/>
    <xf numFmtId="0" fontId="4" fillId="8" borderId="11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3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0" fillId="0" borderId="0"/>
    <xf numFmtId="0" fontId="39" fillId="0" borderId="0"/>
    <xf numFmtId="0" fontId="4" fillId="8" borderId="11" applyNumberFormat="0" applyFont="0" applyAlignment="0" applyProtection="0"/>
    <xf numFmtId="0" fontId="41" fillId="0" borderId="0"/>
    <xf numFmtId="0" fontId="4" fillId="31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1" fillId="0" borderId="0"/>
    <xf numFmtId="0" fontId="41" fillId="0" borderId="0"/>
    <xf numFmtId="0" fontId="4" fillId="15" borderId="0" applyNumberFormat="0" applyBorder="0" applyAlignment="0" applyProtection="0"/>
    <xf numFmtId="0" fontId="4" fillId="8" borderId="11" applyNumberFormat="0" applyFont="0" applyAlignment="0" applyProtection="0"/>
    <xf numFmtId="0" fontId="4" fillId="22" borderId="0" applyNumberFormat="0" applyBorder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0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8" borderId="11" applyNumberFormat="0" applyFont="0" applyAlignment="0" applyProtection="0"/>
    <xf numFmtId="0" fontId="4" fillId="11" borderId="0" applyNumberFormat="0" applyBorder="0" applyAlignment="0" applyProtection="0"/>
    <xf numFmtId="0" fontId="4" fillId="31" borderId="0" applyNumberFormat="0" applyBorder="0" applyAlignment="0" applyProtection="0"/>
    <xf numFmtId="0" fontId="4" fillId="18" borderId="0" applyNumberFormat="0" applyBorder="0" applyAlignment="0" applyProtection="0"/>
    <xf numFmtId="0" fontId="39" fillId="0" borderId="0"/>
    <xf numFmtId="0" fontId="4" fillId="8" borderId="11" applyNumberFormat="0" applyFont="0" applyAlignment="0" applyProtection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0" fontId="4" fillId="8" borderId="11" applyNumberFormat="0" applyFont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39" fillId="0" borderId="0"/>
    <xf numFmtId="0" fontId="4" fillId="22" borderId="0" applyNumberFormat="0" applyBorder="0" applyAlignment="0" applyProtection="0"/>
    <xf numFmtId="0" fontId="4" fillId="31" borderId="0" applyNumberFormat="0" applyBorder="0" applyAlignment="0" applyProtection="0"/>
    <xf numFmtId="0" fontId="4" fillId="10" borderId="0" applyNumberFormat="0" applyBorder="0" applyAlignment="0" applyProtection="0"/>
    <xf numFmtId="0" fontId="4" fillId="30" borderId="0" applyNumberFormat="0" applyBorder="0" applyAlignment="0" applyProtection="0"/>
    <xf numFmtId="0" fontId="4" fillId="8" borderId="11" applyNumberFormat="0" applyFont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39" fillId="0" borderId="0"/>
    <xf numFmtId="0" fontId="4" fillId="8" borderId="11" applyNumberFormat="0" applyFont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19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11" applyNumberFormat="0" applyFont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7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31" borderId="0" applyNumberFormat="0" applyBorder="0" applyAlignment="0" applyProtection="0"/>
    <xf numFmtId="0" fontId="4" fillId="26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8" borderId="11" applyNumberFormat="0" applyFont="0" applyAlignment="0" applyProtection="0"/>
    <xf numFmtId="0" fontId="4" fillId="19" borderId="0" applyNumberFormat="0" applyBorder="0" applyAlignment="0" applyProtection="0"/>
    <xf numFmtId="0" fontId="4" fillId="27" borderId="0" applyNumberFormat="0" applyBorder="0" applyAlignment="0" applyProtection="0"/>
    <xf numFmtId="0" fontId="39" fillId="0" borderId="0"/>
    <xf numFmtId="0" fontId="4" fillId="31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39" fillId="0" borderId="0"/>
    <xf numFmtId="0" fontId="4" fillId="8" borderId="11" applyNumberFormat="0" applyFont="0" applyAlignment="0" applyProtection="0"/>
    <xf numFmtId="0" fontId="4" fillId="26" borderId="0" applyNumberFormat="0" applyBorder="0" applyAlignment="0" applyProtection="0"/>
    <xf numFmtId="0" fontId="39" fillId="0" borderId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19" borderId="0" applyNumberFormat="0" applyBorder="0" applyAlignment="0" applyProtection="0"/>
    <xf numFmtId="0" fontId="4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11" applyNumberFormat="0" applyFont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11" applyNumberFormat="0" applyFont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11" applyNumberFormat="0" applyFont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39" fillId="0" borderId="0"/>
    <xf numFmtId="0" fontId="4" fillId="30" borderId="0" applyNumberFormat="0" applyBorder="0" applyAlignment="0" applyProtection="0"/>
    <xf numFmtId="0" fontId="39" fillId="54" borderId="19" applyNumberFormat="0" applyFont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8" borderId="11" applyNumberFormat="0" applyFont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30" borderId="0" applyNumberFormat="0" applyBorder="0" applyAlignment="0" applyProtection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0" borderId="0"/>
    <xf numFmtId="0" fontId="4" fillId="30" borderId="0" applyNumberFormat="0" applyBorder="0" applyAlignment="0" applyProtection="0"/>
    <xf numFmtId="0" fontId="1" fillId="0" borderId="0"/>
    <xf numFmtId="0" fontId="4" fillId="0" borderId="0"/>
    <xf numFmtId="0" fontId="4" fillId="15" borderId="0" applyNumberFormat="0" applyBorder="0" applyAlignment="0" applyProtection="0"/>
    <xf numFmtId="0" fontId="4" fillId="8" borderId="11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26" borderId="0" applyNumberFormat="0" applyBorder="0" applyAlignment="0" applyProtection="0"/>
    <xf numFmtId="0" fontId="39" fillId="0" borderId="0"/>
    <xf numFmtId="0" fontId="40" fillId="0" borderId="0"/>
    <xf numFmtId="0" fontId="4" fillId="10" borderId="0" applyNumberFormat="0" applyBorder="0" applyAlignment="0" applyProtection="0"/>
    <xf numFmtId="0" fontId="4" fillId="0" borderId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9" fillId="54" borderId="19" applyNumberFormat="0" applyFont="0" applyAlignment="0" applyProtection="0"/>
    <xf numFmtId="0" fontId="4" fillId="30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11" applyNumberFormat="0" applyFont="0" applyAlignment="0" applyProtection="0"/>
    <xf numFmtId="0" fontId="4" fillId="0" borderId="0"/>
    <xf numFmtId="0" fontId="4" fillId="8" borderId="11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0" fillId="0" borderId="0"/>
    <xf numFmtId="0" fontId="39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" fillId="15" borderId="0" applyNumberFormat="0" applyBorder="0" applyAlignment="0" applyProtection="0"/>
    <xf numFmtId="0" fontId="4" fillId="8" borderId="11" applyNumberFormat="0" applyFont="0" applyAlignment="0" applyProtection="0"/>
    <xf numFmtId="0" fontId="39" fillId="54" borderId="19" applyNumberFormat="0" applyFont="0" applyAlignment="0" applyProtection="0"/>
    <xf numFmtId="0" fontId="39" fillId="54" borderId="19" applyNumberFormat="0" applyFont="0" applyAlignment="0" applyProtection="0"/>
    <xf numFmtId="0" fontId="4" fillId="18" borderId="0" applyNumberFormat="0" applyBorder="0" applyAlignment="0" applyProtection="0"/>
    <xf numFmtId="0" fontId="4" fillId="8" borderId="11" applyNumberFormat="0" applyFont="0" applyAlignment="0" applyProtection="0"/>
    <xf numFmtId="0" fontId="4" fillId="10" borderId="0" applyNumberFormat="0" applyBorder="0" applyAlignment="0" applyProtection="0"/>
    <xf numFmtId="0" fontId="40" fillId="0" borderId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8" borderId="11" applyNumberFormat="0" applyFont="0" applyAlignment="0" applyProtection="0"/>
    <xf numFmtId="0" fontId="4" fillId="18" borderId="0" applyNumberFormat="0" applyBorder="0" applyAlignment="0" applyProtection="0"/>
    <xf numFmtId="0" fontId="39" fillId="0" borderId="0"/>
    <xf numFmtId="0" fontId="4" fillId="31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39" fillId="0" borderId="0"/>
    <xf numFmtId="0" fontId="4" fillId="18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9" fillId="0" borderId="0"/>
    <xf numFmtId="0" fontId="39" fillId="0" borderId="0"/>
    <xf numFmtId="0" fontId="4" fillId="8" borderId="11" applyNumberFormat="0" applyFont="0" applyAlignment="0" applyProtection="0"/>
    <xf numFmtId="0" fontId="4" fillId="26" borderId="0" applyNumberFormat="0" applyBorder="0" applyAlignment="0" applyProtection="0"/>
    <xf numFmtId="0" fontId="39" fillId="0" borderId="0"/>
    <xf numFmtId="0" fontId="4" fillId="2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11" applyNumberFormat="0" applyFont="0" applyAlignment="0" applyProtection="0"/>
    <xf numFmtId="0" fontId="4" fillId="10" borderId="0" applyNumberFormat="0" applyBorder="0" applyAlignment="0" applyProtection="0"/>
    <xf numFmtId="0" fontId="39" fillId="0" borderId="0"/>
    <xf numFmtId="0" fontId="4" fillId="30" borderId="0" applyNumberFormat="0" applyBorder="0" applyAlignment="0" applyProtection="0"/>
    <xf numFmtId="0" fontId="39" fillId="54" borderId="19" applyNumberFormat="0" applyFont="0" applyAlignment="0" applyProtection="0"/>
    <xf numFmtId="0" fontId="1" fillId="0" borderId="0"/>
    <xf numFmtId="0" fontId="4" fillId="15" borderId="0" applyNumberFormat="0" applyBorder="0" applyAlignment="0" applyProtection="0"/>
    <xf numFmtId="0" fontId="40" fillId="0" borderId="0"/>
    <xf numFmtId="0" fontId="4" fillId="30" borderId="0" applyNumberFormat="0" applyBorder="0" applyAlignment="0" applyProtection="0"/>
    <xf numFmtId="0" fontId="1" fillId="0" borderId="0"/>
    <xf numFmtId="0" fontId="4" fillId="0" borderId="0"/>
    <xf numFmtId="0" fontId="4" fillId="22" borderId="0" applyNumberFormat="0" applyBorder="0" applyAlignment="0" applyProtection="0"/>
    <xf numFmtId="0" fontId="4" fillId="19" borderId="0" applyNumberFormat="0" applyBorder="0" applyAlignment="0" applyProtection="0"/>
    <xf numFmtId="0" fontId="39" fillId="0" borderId="0"/>
    <xf numFmtId="0" fontId="1" fillId="0" borderId="0"/>
    <xf numFmtId="0" fontId="39" fillId="54" borderId="19" applyNumberFormat="0" applyFont="0" applyAlignment="0" applyProtection="0"/>
    <xf numFmtId="0" fontId="4" fillId="8" borderId="11" applyNumberFormat="0" applyFont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8" borderId="11" applyNumberFormat="0" applyFont="0" applyAlignment="0" applyProtection="0"/>
    <xf numFmtId="0" fontId="4" fillId="0" borderId="0"/>
    <xf numFmtId="0" fontId="4" fillId="0" borderId="0"/>
    <xf numFmtId="0" fontId="4" fillId="8" borderId="11" applyNumberFormat="0" applyFont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0" fillId="0" borderId="0"/>
    <xf numFmtId="0" fontId="39" fillId="0" borderId="0"/>
    <xf numFmtId="0" fontId="41" fillId="0" borderId="0"/>
    <xf numFmtId="0" fontId="1" fillId="0" borderId="0"/>
    <xf numFmtId="0" fontId="1" fillId="0" borderId="0"/>
    <xf numFmtId="0" fontId="40" fillId="0" borderId="0"/>
    <xf numFmtId="0" fontId="39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2" fillId="0" borderId="0" xfId="0" applyFont="1"/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right"/>
    </xf>
    <xf numFmtId="3" fontId="0" fillId="0" borderId="0" xfId="0" applyNumberFormat="1" applyFont="1" applyAlignment="1">
      <alignment horizontal="left"/>
    </xf>
    <xf numFmtId="3" fontId="0" fillId="0" borderId="0" xfId="0" applyNumberFormat="1" applyFont="1" applyAlignment="1">
      <alignment horizontal="right"/>
    </xf>
    <xf numFmtId="0" fontId="0" fillId="0" borderId="0" xfId="0"/>
    <xf numFmtId="0" fontId="0" fillId="0" borderId="0" xfId="0" applyFill="1"/>
    <xf numFmtId="1" fontId="0" fillId="0" borderId="0" xfId="0" applyNumberFormat="1" applyFill="1"/>
    <xf numFmtId="3" fontId="0" fillId="0" borderId="0" xfId="0" applyNumberFormat="1" applyFill="1"/>
    <xf numFmtId="0" fontId="39" fillId="0" borderId="0" xfId="146" applyFont="1" applyFill="1"/>
    <xf numFmtId="164" fontId="0" fillId="0" borderId="0" xfId="2948" applyNumberFormat="1" applyFont="1"/>
    <xf numFmtId="164" fontId="0" fillId="0" borderId="0" xfId="2948" applyNumberFormat="1" applyFont="1" applyAlignment="1">
      <alignment horizontal="left"/>
    </xf>
    <xf numFmtId="164" fontId="0" fillId="0" borderId="0" xfId="2948" applyNumberFormat="1" applyFont="1" applyAlignment="1">
      <alignment horizontal="right"/>
    </xf>
    <xf numFmtId="0" fontId="17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1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3" fontId="0" fillId="0" borderId="0" xfId="0" applyNumberFormat="1" applyFont="1" applyFill="1"/>
    <xf numFmtId="3" fontId="45" fillId="0" borderId="0" xfId="0" applyNumberFormat="1" applyFont="1"/>
    <xf numFmtId="3" fontId="3" fillId="0" borderId="0" xfId="0" applyNumberFormat="1" applyFont="1"/>
    <xf numFmtId="0" fontId="46" fillId="0" borderId="0" xfId="0" applyFont="1"/>
    <xf numFmtId="0" fontId="0" fillId="0" borderId="22" xfId="0" applyFont="1" applyBorder="1" applyAlignment="1">
      <alignment horizontal="right"/>
    </xf>
    <xf numFmtId="164" fontId="0" fillId="0" borderId="23" xfId="2948" applyNumberFormat="1" applyFont="1" applyBorder="1" applyAlignment="1">
      <alignment horizontal="right"/>
    </xf>
    <xf numFmtId="164" fontId="0" fillId="0" borderId="0" xfId="2948" applyNumberFormat="1" applyFont="1" applyBorder="1" applyAlignment="1">
      <alignment horizontal="right"/>
    </xf>
    <xf numFmtId="0" fontId="3" fillId="0" borderId="22" xfId="0" applyFont="1" applyBorder="1"/>
    <xf numFmtId="0" fontId="0" fillId="0" borderId="22" xfId="0" applyFont="1" applyBorder="1"/>
    <xf numFmtId="0" fontId="17" fillId="0" borderId="22" xfId="0" applyFont="1" applyBorder="1"/>
    <xf numFmtId="0" fontId="0" fillId="0" borderId="22" xfId="0" applyFont="1" applyBorder="1" applyAlignment="1">
      <alignment horizontal="left"/>
    </xf>
    <xf numFmtId="164" fontId="0" fillId="0" borderId="22" xfId="2948" applyNumberFormat="1" applyFont="1" applyBorder="1" applyAlignment="1">
      <alignment horizontal="left"/>
    </xf>
    <xf numFmtId="0" fontId="0" fillId="0" borderId="0" xfId="0" applyFont="1" applyBorder="1"/>
    <xf numFmtId="3" fontId="0" fillId="0" borderId="22" xfId="0" applyNumberFormat="1" applyFont="1" applyBorder="1" applyAlignment="1">
      <alignment horizontal="right"/>
    </xf>
    <xf numFmtId="3" fontId="3" fillId="0" borderId="22" xfId="0" applyNumberFormat="1" applyFont="1" applyBorder="1"/>
    <xf numFmtId="0" fontId="47" fillId="0" borderId="0" xfId="0" applyFont="1"/>
    <xf numFmtId="0" fontId="47" fillId="0" borderId="2" xfId="0" applyFont="1" applyBorder="1"/>
    <xf numFmtId="164" fontId="47" fillId="0" borderId="0" xfId="2948" applyNumberFormat="1" applyFont="1" applyAlignment="1">
      <alignment horizontal="left"/>
    </xf>
    <xf numFmtId="0" fontId="47" fillId="0" borderId="0" xfId="0" applyFont="1" applyAlignment="1">
      <alignment horizontal="right"/>
    </xf>
    <xf numFmtId="0" fontId="47" fillId="0" borderId="0" xfId="0" applyFont="1" applyBorder="1" applyAlignment="1">
      <alignment horizontal="right"/>
    </xf>
    <xf numFmtId="0" fontId="47" fillId="0" borderId="2" xfId="0" applyFont="1" applyBorder="1" applyAlignment="1">
      <alignment horizontal="right"/>
    </xf>
    <xf numFmtId="0" fontId="47" fillId="0" borderId="0" xfId="0" applyFont="1" applyAlignment="1">
      <alignment horizontal="left"/>
    </xf>
    <xf numFmtId="0" fontId="17" fillId="0" borderId="2" xfId="0" applyFont="1" applyBorder="1"/>
  </cellXfs>
  <cellStyles count="2949">
    <cellStyle name="20% - Accent1" xfId="18" builtinId="30" customBuiltin="1"/>
    <cellStyle name="20% - Accent1 10" xfId="425"/>
    <cellStyle name="20% - Accent1 10 2" xfId="1048"/>
    <cellStyle name="20% - Accent1 10 3" xfId="1345"/>
    <cellStyle name="20% - Accent1 10 4" xfId="2569"/>
    <cellStyle name="20% - Accent1 10 5" xfId="2792"/>
    <cellStyle name="20% - Accent1 10 6" xfId="2906"/>
    <cellStyle name="20% - Accent1 11" xfId="432"/>
    <cellStyle name="20% - Accent1 11 2" xfId="1055"/>
    <cellStyle name="20% - Accent1 11 3" xfId="1352"/>
    <cellStyle name="20% - Accent1 11 4" xfId="2576"/>
    <cellStyle name="20% - Accent1 11 5" xfId="2799"/>
    <cellStyle name="20% - Accent1 11 6" xfId="2913"/>
    <cellStyle name="20% - Accent1 12" xfId="431"/>
    <cellStyle name="20% - Accent1 12 2" xfId="1054"/>
    <cellStyle name="20% - Accent1 12 3" xfId="1351"/>
    <cellStyle name="20% - Accent1 12 4" xfId="2575"/>
    <cellStyle name="20% - Accent1 12 5" xfId="2798"/>
    <cellStyle name="20% - Accent1 12 6" xfId="2912"/>
    <cellStyle name="20% - Accent1 13" xfId="722"/>
    <cellStyle name="20% - Accent1 14" xfId="900"/>
    <cellStyle name="20% - Accent1 15" xfId="772"/>
    <cellStyle name="20% - Accent1 16" xfId="1432"/>
    <cellStyle name="20% - Accent1 17" xfId="1387"/>
    <cellStyle name="20% - Accent1 18" xfId="752"/>
    <cellStyle name="20% - Accent1 19" xfId="1175"/>
    <cellStyle name="20% - Accent1 2" xfId="42"/>
    <cellStyle name="20% - Accent1 2 2" xfId="1543"/>
    <cellStyle name="20% - Accent1 2 3" xfId="1544"/>
    <cellStyle name="20% - Accent1 20" xfId="1488"/>
    <cellStyle name="20% - Accent1 21" xfId="1528"/>
    <cellStyle name="20% - Accent1 22" xfId="1932"/>
    <cellStyle name="20% - Accent1 23" xfId="2072"/>
    <cellStyle name="20% - Accent1 24" xfId="2136"/>
    <cellStyle name="20% - Accent1 25" xfId="2181"/>
    <cellStyle name="20% - Accent1 26" xfId="2624"/>
    <cellStyle name="20% - Accent1 27" xfId="2839"/>
    <cellStyle name="20% - Accent1 3" xfId="43"/>
    <cellStyle name="20% - Accent1 3 2" xfId="1545"/>
    <cellStyle name="20% - Accent1 3 3" xfId="1546"/>
    <cellStyle name="20% - Accent1 4" xfId="148"/>
    <cellStyle name="20% - Accent1 4 10" xfId="2303"/>
    <cellStyle name="20% - Accent1 4 11" xfId="2684"/>
    <cellStyle name="20% - Accent1 4 12" xfId="2857"/>
    <cellStyle name="20% - Accent1 4 2" xfId="326"/>
    <cellStyle name="20% - Accent1 4 2 10" xfId="2676"/>
    <cellStyle name="20% - Accent1 4 2 2" xfId="949"/>
    <cellStyle name="20% - Accent1 4 2 3" xfId="1248"/>
    <cellStyle name="20% - Accent1 4 2 4" xfId="1548"/>
    <cellStyle name="20% - Accent1 4 2 5" xfId="1917"/>
    <cellStyle name="20% - Accent1 4 2 6" xfId="2068"/>
    <cellStyle name="20% - Accent1 4 2 7" xfId="2133"/>
    <cellStyle name="20% - Accent1 4 2 8" xfId="2470"/>
    <cellStyle name="20% - Accent1 4 2 9" xfId="2249"/>
    <cellStyle name="20% - Accent1 4 3" xfId="295"/>
    <cellStyle name="20% - Accent1 4 3 10" xfId="2177"/>
    <cellStyle name="20% - Accent1 4 3 2" xfId="921"/>
    <cellStyle name="20% - Accent1 4 3 3" xfId="1218"/>
    <cellStyle name="20% - Accent1 4 3 4" xfId="1549"/>
    <cellStyle name="20% - Accent1 4 3 5" xfId="1914"/>
    <cellStyle name="20% - Accent1 4 3 6" xfId="2067"/>
    <cellStyle name="20% - Accent1 4 3 7" xfId="2132"/>
    <cellStyle name="20% - Accent1 4 3 8" xfId="2439"/>
    <cellStyle name="20% - Accent1 4 3 9" xfId="2167"/>
    <cellStyle name="20% - Accent1 4 4" xfId="801"/>
    <cellStyle name="20% - Accent1 4 5" xfId="732"/>
    <cellStyle name="20% - Accent1 4 6" xfId="1547"/>
    <cellStyle name="20% - Accent1 4 7" xfId="1920"/>
    <cellStyle name="20% - Accent1 4 8" xfId="2070"/>
    <cellStyle name="20% - Accent1 4 9" xfId="2135"/>
    <cellStyle name="20% - Accent1 5" xfId="208"/>
    <cellStyle name="20% - Accent1 5 10" xfId="2354"/>
    <cellStyle name="20% - Accent1 5 11" xfId="2531"/>
    <cellStyle name="20% - Accent1 5 12" xfId="2216"/>
    <cellStyle name="20% - Accent1 5 2" xfId="348"/>
    <cellStyle name="20% - Accent1 5 2 2" xfId="971"/>
    <cellStyle name="20% - Accent1 5 2 3" xfId="1270"/>
    <cellStyle name="20% - Accent1 5 2 4" xfId="2492"/>
    <cellStyle name="20% - Accent1 5 2 5" xfId="2380"/>
    <cellStyle name="20% - Accent1 5 2 6" xfId="2757"/>
    <cellStyle name="20% - Accent1 5 3" xfId="302"/>
    <cellStyle name="20% - Accent1 5 3 2" xfId="928"/>
    <cellStyle name="20% - Accent1 5 3 3" xfId="1225"/>
    <cellStyle name="20% - Accent1 5 3 4" xfId="2446"/>
    <cellStyle name="20% - Accent1 5 3 5" xfId="2260"/>
    <cellStyle name="20% - Accent1 5 3 6" xfId="2653"/>
    <cellStyle name="20% - Accent1 5 4" xfId="848"/>
    <cellStyle name="20% - Accent1 5 5" xfId="1149"/>
    <cellStyle name="20% - Accent1 5 6" xfId="1550"/>
    <cellStyle name="20% - Accent1 5 7" xfId="1913"/>
    <cellStyle name="20% - Accent1 5 8" xfId="2066"/>
    <cellStyle name="20% - Accent1 5 9" xfId="2131"/>
    <cellStyle name="20% - Accent1 6" xfId="251"/>
    <cellStyle name="20% - Accent1 7" xfId="257"/>
    <cellStyle name="20% - Accent1 7 2" xfId="371"/>
    <cellStyle name="20% - Accent1 7 2 2" xfId="994"/>
    <cellStyle name="20% - Accent1 7 2 3" xfId="1293"/>
    <cellStyle name="20% - Accent1 7 2 4" xfId="2515"/>
    <cellStyle name="20% - Accent1 7 2 5" xfId="2384"/>
    <cellStyle name="20% - Accent1 7 2 6" xfId="2761"/>
    <cellStyle name="20% - Accent1 7 3" xfId="403"/>
    <cellStyle name="20% - Accent1 7 3 2" xfId="1026"/>
    <cellStyle name="20% - Accent1 7 3 3" xfId="1323"/>
    <cellStyle name="20% - Accent1 7 3 4" xfId="2547"/>
    <cellStyle name="20% - Accent1 7 3 5" xfId="2205"/>
    <cellStyle name="20% - Accent1 7 3 6" xfId="2649"/>
    <cellStyle name="20% - Accent1 7 4" xfId="886"/>
    <cellStyle name="20% - Accent1 7 5" xfId="1184"/>
    <cellStyle name="20% - Accent1 7 6" xfId="2401"/>
    <cellStyle name="20% - Accent1 7 7" xfId="2719"/>
    <cellStyle name="20% - Accent1 7 8" xfId="2869"/>
    <cellStyle name="20% - Accent1 8" xfId="279"/>
    <cellStyle name="20% - Accent1 8 2" xfId="905"/>
    <cellStyle name="20% - Accent1 8 3" xfId="1203"/>
    <cellStyle name="20% - Accent1 8 4" xfId="2423"/>
    <cellStyle name="20% - Accent1 8 5" xfId="2175"/>
    <cellStyle name="20% - Accent1 8 6" xfId="2368"/>
    <cellStyle name="20% - Accent1 9" xfId="324"/>
    <cellStyle name="20% - Accent1 9 2" xfId="947"/>
    <cellStyle name="20% - Accent1 9 3" xfId="1246"/>
    <cellStyle name="20% - Accent1 9 4" xfId="2468"/>
    <cellStyle name="20% - Accent1 9 5" xfId="2376"/>
    <cellStyle name="20% - Accent1 9 6" xfId="2661"/>
    <cellStyle name="20% - Accent2" xfId="22" builtinId="34" customBuiltin="1"/>
    <cellStyle name="20% - Accent2 10" xfId="429"/>
    <cellStyle name="20% - Accent2 10 2" xfId="1052"/>
    <cellStyle name="20% - Accent2 10 3" xfId="1349"/>
    <cellStyle name="20% - Accent2 10 4" xfId="2573"/>
    <cellStyle name="20% - Accent2 10 5" xfId="2796"/>
    <cellStyle name="20% - Accent2 10 6" xfId="2910"/>
    <cellStyle name="20% - Accent2 11" xfId="440"/>
    <cellStyle name="20% - Accent2 11 2" xfId="1063"/>
    <cellStyle name="20% - Accent2 11 3" xfId="1360"/>
    <cellStyle name="20% - Accent2 11 4" xfId="2584"/>
    <cellStyle name="20% - Accent2 11 5" xfId="2807"/>
    <cellStyle name="20% - Accent2 11 6" xfId="2921"/>
    <cellStyle name="20% - Accent2 12" xfId="450"/>
    <cellStyle name="20% - Accent2 12 2" xfId="1073"/>
    <cellStyle name="20% - Accent2 12 3" xfId="1370"/>
    <cellStyle name="20% - Accent2 12 4" xfId="2594"/>
    <cellStyle name="20% - Accent2 12 5" xfId="2817"/>
    <cellStyle name="20% - Accent2 12 6" xfId="2931"/>
    <cellStyle name="20% - Accent2 13" xfId="726"/>
    <cellStyle name="20% - Accent2 14" xfId="939"/>
    <cellStyle name="20% - Accent2 15" xfId="867"/>
    <cellStyle name="20% - Accent2 16" xfId="1438"/>
    <cellStyle name="20% - Accent2 17" xfId="767"/>
    <cellStyle name="20% - Accent2 18" xfId="842"/>
    <cellStyle name="20% - Accent2 19" xfId="824"/>
    <cellStyle name="20% - Accent2 2" xfId="44"/>
    <cellStyle name="20% - Accent2 2 2" xfId="1552"/>
    <cellStyle name="20% - Accent2 2 3" xfId="1553"/>
    <cellStyle name="20% - Accent2 20" xfId="1487"/>
    <cellStyle name="20% - Accent2 21" xfId="1551"/>
    <cellStyle name="20% - Accent2 22" xfId="1910"/>
    <cellStyle name="20% - Accent2 23" xfId="2065"/>
    <cellStyle name="20% - Accent2 24" xfId="2130"/>
    <cellStyle name="20% - Accent2 25" xfId="2185"/>
    <cellStyle name="20% - Accent2 26" xfId="2387"/>
    <cellStyle name="20% - Accent2 27" xfId="2656"/>
    <cellStyle name="20% - Accent2 3" xfId="45"/>
    <cellStyle name="20% - Accent2 3 2" xfId="1554"/>
    <cellStyle name="20% - Accent2 3 3" xfId="1555"/>
    <cellStyle name="20% - Accent2 4" xfId="149"/>
    <cellStyle name="20% - Accent2 4 10" xfId="2304"/>
    <cellStyle name="20% - Accent2 4 11" xfId="2298"/>
    <cellStyle name="20% - Accent2 4 12" xfId="2731"/>
    <cellStyle name="20% - Accent2 4 2" xfId="327"/>
    <cellStyle name="20% - Accent2 4 2 10" xfId="2687"/>
    <cellStyle name="20% - Accent2 4 2 2" xfId="950"/>
    <cellStyle name="20% - Accent2 4 2 3" xfId="1249"/>
    <cellStyle name="20% - Accent2 4 2 4" xfId="1557"/>
    <cellStyle name="20% - Accent2 4 2 5" xfId="1879"/>
    <cellStyle name="20% - Accent2 4 2 6" xfId="2062"/>
    <cellStyle name="20% - Accent2 4 2 7" xfId="2127"/>
    <cellStyle name="20% - Accent2 4 2 8" xfId="2471"/>
    <cellStyle name="20% - Accent2 4 2 9" xfId="2196"/>
    <cellStyle name="20% - Accent2 4 3" xfId="344"/>
    <cellStyle name="20% - Accent2 4 3 10" xfId="2651"/>
    <cellStyle name="20% - Accent2 4 3 2" xfId="967"/>
    <cellStyle name="20% - Accent2 4 3 3" xfId="1266"/>
    <cellStyle name="20% - Accent2 4 3 4" xfId="1558"/>
    <cellStyle name="20% - Accent2 4 3 5" xfId="1876"/>
    <cellStyle name="20% - Accent2 4 3 6" xfId="2061"/>
    <cellStyle name="20% - Accent2 4 3 7" xfId="2126"/>
    <cellStyle name="20% - Accent2 4 3 8" xfId="2488"/>
    <cellStyle name="20% - Accent2 4 3 9" xfId="2347"/>
    <cellStyle name="20% - Accent2 4 4" xfId="802"/>
    <cellStyle name="20% - Accent2 4 5" xfId="870"/>
    <cellStyle name="20% - Accent2 4 6" xfId="1556"/>
    <cellStyle name="20% - Accent2 4 7" xfId="1161"/>
    <cellStyle name="20% - Accent2 4 8" xfId="2063"/>
    <cellStyle name="20% - Accent2 4 9" xfId="2128"/>
    <cellStyle name="20% - Accent2 5" xfId="210"/>
    <cellStyle name="20% - Accent2 5 10" xfId="2356"/>
    <cellStyle name="20% - Accent2 5 11" xfId="2714"/>
    <cellStyle name="20% - Accent2 5 12" xfId="2867"/>
    <cellStyle name="20% - Accent2 5 2" xfId="350"/>
    <cellStyle name="20% - Accent2 5 2 2" xfId="973"/>
    <cellStyle name="20% - Accent2 5 2 3" xfId="1272"/>
    <cellStyle name="20% - Accent2 5 2 4" xfId="2494"/>
    <cellStyle name="20% - Accent2 5 2 5" xfId="2237"/>
    <cellStyle name="20% - Accent2 5 2 6" xfId="2765"/>
    <cellStyle name="20% - Accent2 5 3" xfId="389"/>
    <cellStyle name="20% - Accent2 5 3 2" xfId="1012"/>
    <cellStyle name="20% - Accent2 5 3 3" xfId="1309"/>
    <cellStyle name="20% - Accent2 5 3 4" xfId="2533"/>
    <cellStyle name="20% - Accent2 5 3 5" xfId="2392"/>
    <cellStyle name="20% - Accent2 5 3 6" xfId="2686"/>
    <cellStyle name="20% - Accent2 5 4" xfId="850"/>
    <cellStyle name="20% - Accent2 5 5" xfId="1151"/>
    <cellStyle name="20% - Accent2 5 6" xfId="1559"/>
    <cellStyle name="20% - Accent2 5 7" xfId="1873"/>
    <cellStyle name="20% - Accent2 5 8" xfId="2060"/>
    <cellStyle name="20% - Accent2 5 9" xfId="2125"/>
    <cellStyle name="20% - Accent2 6" xfId="250"/>
    <cellStyle name="20% - Accent2 7" xfId="259"/>
    <cellStyle name="20% - Accent2 7 2" xfId="373"/>
    <cellStyle name="20% - Accent2 7 2 2" xfId="996"/>
    <cellStyle name="20% - Accent2 7 2 3" xfId="1295"/>
    <cellStyle name="20% - Accent2 7 2 4" xfId="2517"/>
    <cellStyle name="20% - Accent2 7 2 5" xfId="2225"/>
    <cellStyle name="20% - Accent2 7 2 6" xfId="2421"/>
    <cellStyle name="20% - Accent2 7 3" xfId="405"/>
    <cellStyle name="20% - Accent2 7 3 2" xfId="1028"/>
    <cellStyle name="20% - Accent2 7 3 3" xfId="1325"/>
    <cellStyle name="20% - Accent2 7 3 4" xfId="2549"/>
    <cellStyle name="20% - Accent2 7 3 5" xfId="2772"/>
    <cellStyle name="20% - Accent2 7 3 6" xfId="2886"/>
    <cellStyle name="20% - Accent2 7 4" xfId="888"/>
    <cellStyle name="20% - Accent2 7 5" xfId="1186"/>
    <cellStyle name="20% - Accent2 7 6" xfId="2403"/>
    <cellStyle name="20% - Accent2 7 7" xfId="2712"/>
    <cellStyle name="20% - Accent2 7 8" xfId="2866"/>
    <cellStyle name="20% - Accent2 8" xfId="280"/>
    <cellStyle name="20% - Accent2 8 2" xfId="906"/>
    <cellStyle name="20% - Accent2 8 3" xfId="1204"/>
    <cellStyle name="20% - Accent2 8 4" xfId="2424"/>
    <cellStyle name="20% - Accent2 8 5" xfId="2352"/>
    <cellStyle name="20% - Accent2 8 6" xfId="2290"/>
    <cellStyle name="20% - Accent2 9" xfId="323"/>
    <cellStyle name="20% - Accent2 9 2" xfId="946"/>
    <cellStyle name="20% - Accent2 9 3" xfId="1245"/>
    <cellStyle name="20% - Accent2 9 4" xfId="2467"/>
    <cellStyle name="20% - Accent2 9 5" xfId="2200"/>
    <cellStyle name="20% - Accent2 9 6" xfId="2293"/>
    <cellStyle name="20% - Accent3" xfId="26" builtinId="38" customBuiltin="1"/>
    <cellStyle name="20% - Accent3 10" xfId="433"/>
    <cellStyle name="20% - Accent3 10 2" xfId="1056"/>
    <cellStyle name="20% - Accent3 10 3" xfId="1353"/>
    <cellStyle name="20% - Accent3 10 4" xfId="2577"/>
    <cellStyle name="20% - Accent3 10 5" xfId="2800"/>
    <cellStyle name="20% - Accent3 10 6" xfId="2914"/>
    <cellStyle name="20% - Accent3 11" xfId="427"/>
    <cellStyle name="20% - Accent3 11 2" xfId="1050"/>
    <cellStyle name="20% - Accent3 11 3" xfId="1347"/>
    <cellStyle name="20% - Accent3 11 4" xfId="2571"/>
    <cellStyle name="20% - Accent3 11 5" xfId="2794"/>
    <cellStyle name="20% - Accent3 11 6" xfId="2908"/>
    <cellStyle name="20% - Accent3 12" xfId="424"/>
    <cellStyle name="20% - Accent3 12 2" xfId="1047"/>
    <cellStyle name="20% - Accent3 12 3" xfId="1344"/>
    <cellStyle name="20% - Accent3 12 4" xfId="2568"/>
    <cellStyle name="20% - Accent3 12 5" xfId="2791"/>
    <cellStyle name="20% - Accent3 12 6" xfId="2905"/>
    <cellStyle name="20% - Accent3 13" xfId="730"/>
    <cellStyle name="20% - Accent3 14" xfId="832"/>
    <cellStyle name="20% - Accent3 15" xfId="788"/>
    <cellStyle name="20% - Accent3 16" xfId="1422"/>
    <cellStyle name="20% - Accent3 17" xfId="1414"/>
    <cellStyle name="20% - Accent3 18" xfId="874"/>
    <cellStyle name="20% - Accent3 19" xfId="1462"/>
    <cellStyle name="20% - Accent3 2" xfId="46"/>
    <cellStyle name="20% - Accent3 2 2" xfId="1562"/>
    <cellStyle name="20% - Accent3 2 3" xfId="1563"/>
    <cellStyle name="20% - Accent3 20" xfId="1503"/>
    <cellStyle name="20% - Accent3 21" xfId="1560"/>
    <cellStyle name="20% - Accent3 22" xfId="1872"/>
    <cellStyle name="20% - Accent3 23" xfId="2059"/>
    <cellStyle name="20% - Accent3 24" xfId="2124"/>
    <cellStyle name="20% - Accent3 25" xfId="2189"/>
    <cellStyle name="20% - Accent3 26" xfId="2665"/>
    <cellStyle name="20% - Accent3 27" xfId="2851"/>
    <cellStyle name="20% - Accent3 3" xfId="47"/>
    <cellStyle name="20% - Accent3 3 2" xfId="1564"/>
    <cellStyle name="20% - Accent3 3 3" xfId="1565"/>
    <cellStyle name="20% - Accent3 4" xfId="150"/>
    <cellStyle name="20% - Accent3 4 10" xfId="2305"/>
    <cellStyle name="20% - Accent3 4 11" xfId="2618"/>
    <cellStyle name="20% - Accent3 4 12" xfId="2837"/>
    <cellStyle name="20% - Accent3 4 2" xfId="328"/>
    <cellStyle name="20% - Accent3 4 2 10" xfId="2667"/>
    <cellStyle name="20% - Accent3 4 2 2" xfId="951"/>
    <cellStyle name="20% - Accent3 4 2 3" xfId="1250"/>
    <cellStyle name="20% - Accent3 4 2 4" xfId="1567"/>
    <cellStyle name="20% - Accent3 4 2 5" xfId="1857"/>
    <cellStyle name="20% - Accent3 4 2 6" xfId="2055"/>
    <cellStyle name="20% - Accent3 4 2 7" xfId="2121"/>
    <cellStyle name="20% - Accent3 4 2 8" xfId="2472"/>
    <cellStyle name="20% - Accent3 4 2 9" xfId="2377"/>
    <cellStyle name="20% - Accent3 4 3" xfId="309"/>
    <cellStyle name="20% - Accent3 4 3 10" xfId="2610"/>
    <cellStyle name="20% - Accent3 4 3 2" xfId="935"/>
    <cellStyle name="20% - Accent3 4 3 3" xfId="1232"/>
    <cellStyle name="20% - Accent3 4 3 4" xfId="1568"/>
    <cellStyle name="20% - Accent3 4 3 5" xfId="1854"/>
    <cellStyle name="20% - Accent3 4 3 6" xfId="2054"/>
    <cellStyle name="20% - Accent3 4 3 7" xfId="2120"/>
    <cellStyle name="20% - Accent3 4 3 8" xfId="2453"/>
    <cellStyle name="20% - Accent3 4 3 9" xfId="2257"/>
    <cellStyle name="20% - Accent3 4 4" xfId="803"/>
    <cellStyle name="20% - Accent3 4 5" xfId="764"/>
    <cellStyle name="20% - Accent3 4 6" xfId="1566"/>
    <cellStyle name="20% - Accent3 4 7" xfId="1858"/>
    <cellStyle name="20% - Accent3 4 8" xfId="2056"/>
    <cellStyle name="20% - Accent3 4 9" xfId="2122"/>
    <cellStyle name="20% - Accent3 5" xfId="212"/>
    <cellStyle name="20% - Accent3 5 10" xfId="2358"/>
    <cellStyle name="20% - Accent3 5 11" xfId="2635"/>
    <cellStyle name="20% - Accent3 5 12" xfId="2844"/>
    <cellStyle name="20% - Accent3 5 2" xfId="352"/>
    <cellStyle name="20% - Accent3 5 2 2" xfId="975"/>
    <cellStyle name="20% - Accent3 5 2 3" xfId="1274"/>
    <cellStyle name="20% - Accent3 5 2 4" xfId="2496"/>
    <cellStyle name="20% - Accent3 5 2 5" xfId="2381"/>
    <cellStyle name="20% - Accent3 5 2 6" xfId="2769"/>
    <cellStyle name="20% - Accent3 5 3" xfId="391"/>
    <cellStyle name="20% - Accent3 5 3 2" xfId="1014"/>
    <cellStyle name="20% - Accent3 5 3 3" xfId="1311"/>
    <cellStyle name="20% - Accent3 5 3 4" xfId="2535"/>
    <cellStyle name="20% - Accent3 5 3 5" xfId="2213"/>
    <cellStyle name="20% - Accent3 5 3 6" xfId="2734"/>
    <cellStyle name="20% - Accent3 5 4" xfId="852"/>
    <cellStyle name="20% - Accent3 5 5" xfId="1153"/>
    <cellStyle name="20% - Accent3 5 6" xfId="1569"/>
    <cellStyle name="20% - Accent3 5 7" xfId="1851"/>
    <cellStyle name="20% - Accent3 5 8" xfId="2053"/>
    <cellStyle name="20% - Accent3 5 9" xfId="2119"/>
    <cellStyle name="20% - Accent3 6" xfId="207"/>
    <cellStyle name="20% - Accent3 7" xfId="261"/>
    <cellStyle name="20% - Accent3 7 2" xfId="375"/>
    <cellStyle name="20% - Accent3 7 2 2" xfId="998"/>
    <cellStyle name="20% - Accent3 7 2 3" xfId="1297"/>
    <cellStyle name="20% - Accent3 7 2 4" xfId="2519"/>
    <cellStyle name="20% - Accent3 7 2 5" xfId="2224"/>
    <cellStyle name="20% - Accent3 7 2 6" xfId="2619"/>
    <cellStyle name="20% - Accent3 7 3" xfId="407"/>
    <cellStyle name="20% - Accent3 7 3 2" xfId="1030"/>
    <cellStyle name="20% - Accent3 7 3 3" xfId="1327"/>
    <cellStyle name="20% - Accent3 7 3 4" xfId="2551"/>
    <cellStyle name="20% - Accent3 7 3 5" xfId="2774"/>
    <cellStyle name="20% - Accent3 7 3 6" xfId="2888"/>
    <cellStyle name="20% - Accent3 7 4" xfId="890"/>
    <cellStyle name="20% - Accent3 7 5" xfId="1188"/>
    <cellStyle name="20% - Accent3 7 6" xfId="2405"/>
    <cellStyle name="20% - Accent3 7 7" xfId="2295"/>
    <cellStyle name="20% - Accent3 7 8" xfId="2732"/>
    <cellStyle name="20% - Accent3 8" xfId="281"/>
    <cellStyle name="20% - Accent3 8 2" xfId="907"/>
    <cellStyle name="20% - Accent3 8 3" xfId="1205"/>
    <cellStyle name="20% - Accent3 8 4" xfId="2425"/>
    <cellStyle name="20% - Accent3 8 5" xfId="2271"/>
    <cellStyle name="20% - Accent3 8 6" xfId="2294"/>
    <cellStyle name="20% - Accent3 9" xfId="301"/>
    <cellStyle name="20% - Accent3 9 2" xfId="927"/>
    <cellStyle name="20% - Accent3 9 3" xfId="1224"/>
    <cellStyle name="20% - Accent3 9 4" xfId="2445"/>
    <cellStyle name="20% - Accent3 9 5" xfId="2261"/>
    <cellStyle name="20% - Accent3 9 6" xfId="2718"/>
    <cellStyle name="20% - Accent4" xfId="30" builtinId="42" customBuiltin="1"/>
    <cellStyle name="20% - Accent4 10" xfId="435"/>
    <cellStyle name="20% - Accent4 10 2" xfId="1058"/>
    <cellStyle name="20% - Accent4 10 3" xfId="1355"/>
    <cellStyle name="20% - Accent4 10 4" xfId="2579"/>
    <cellStyle name="20% - Accent4 10 5" xfId="2802"/>
    <cellStyle name="20% - Accent4 10 6" xfId="2916"/>
    <cellStyle name="20% - Accent4 11" xfId="445"/>
    <cellStyle name="20% - Accent4 11 2" xfId="1068"/>
    <cellStyle name="20% - Accent4 11 3" xfId="1365"/>
    <cellStyle name="20% - Accent4 11 4" xfId="2589"/>
    <cellStyle name="20% - Accent4 11 5" xfId="2812"/>
    <cellStyle name="20% - Accent4 11 6" xfId="2926"/>
    <cellStyle name="20% - Accent4 12" xfId="454"/>
    <cellStyle name="20% - Accent4 12 2" xfId="1077"/>
    <cellStyle name="20% - Accent4 12 3" xfId="1374"/>
    <cellStyle name="20% - Accent4 12 4" xfId="2598"/>
    <cellStyle name="20% - Accent4 12 5" xfId="2821"/>
    <cellStyle name="20% - Accent4 12 6" xfId="2935"/>
    <cellStyle name="20% - Accent4 13" xfId="734"/>
    <cellStyle name="20% - Accent4 14" xfId="837"/>
    <cellStyle name="20% - Accent4 15" xfId="1146"/>
    <cellStyle name="20% - Accent4 16" xfId="1424"/>
    <cellStyle name="20% - Accent4 17" xfId="1393"/>
    <cellStyle name="20% - Accent4 18" xfId="1166"/>
    <cellStyle name="20% - Accent4 19" xfId="1463"/>
    <cellStyle name="20% - Accent4 2" xfId="48"/>
    <cellStyle name="20% - Accent4 2 2" xfId="1571"/>
    <cellStyle name="20% - Accent4 2 3" xfId="1572"/>
    <cellStyle name="20% - Accent4 20" xfId="1504"/>
    <cellStyle name="20% - Accent4 21" xfId="1570"/>
    <cellStyle name="20% - Accent4 22" xfId="1848"/>
    <cellStyle name="20% - Accent4 23" xfId="2052"/>
    <cellStyle name="20% - Accent4 24" xfId="2118"/>
    <cellStyle name="20% - Accent4 25" xfId="2193"/>
    <cellStyle name="20% - Accent4 26" xfId="2751"/>
    <cellStyle name="20% - Accent4 27" xfId="2879"/>
    <cellStyle name="20% - Accent4 3" xfId="49"/>
    <cellStyle name="20% - Accent4 3 2" xfId="1574"/>
    <cellStyle name="20% - Accent4 3 3" xfId="1575"/>
    <cellStyle name="20% - Accent4 4" xfId="151"/>
    <cellStyle name="20% - Accent4 4 10" xfId="2306"/>
    <cellStyle name="20% - Accent4 4 11" xfId="2440"/>
    <cellStyle name="20% - Accent4 4 12" xfId="2372"/>
    <cellStyle name="20% - Accent4 4 2" xfId="329"/>
    <cellStyle name="20% - Accent4 4 2 10" xfId="2690"/>
    <cellStyle name="20% - Accent4 4 2 2" xfId="952"/>
    <cellStyle name="20% - Accent4 4 2 3" xfId="1251"/>
    <cellStyle name="20% - Accent4 4 2 4" xfId="1577"/>
    <cellStyle name="20% - Accent4 4 2 5" xfId="1829"/>
    <cellStyle name="20% - Accent4 4 2 6" xfId="2030"/>
    <cellStyle name="20% - Accent4 4 2 7" xfId="2096"/>
    <cellStyle name="20% - Accent4 4 2 8" xfId="2473"/>
    <cellStyle name="20% - Accent4 4 2 9" xfId="2248"/>
    <cellStyle name="20% - Accent4 4 3" xfId="308"/>
    <cellStyle name="20% - Accent4 4 3 10" xfId="2615"/>
    <cellStyle name="20% - Accent4 4 3 2" xfId="934"/>
    <cellStyle name="20% - Accent4 4 3 3" xfId="1231"/>
    <cellStyle name="20% - Accent4 4 3 4" xfId="1578"/>
    <cellStyle name="20% - Accent4 4 3 5" xfId="1828"/>
    <cellStyle name="20% - Accent4 4 3 6" xfId="2029"/>
    <cellStyle name="20% - Accent4 4 3 7" xfId="2095"/>
    <cellStyle name="20% - Accent4 4 3 8" xfId="2452"/>
    <cellStyle name="20% - Accent4 4 3 9" xfId="2342"/>
    <cellStyle name="20% - Accent4 4 4" xfId="804"/>
    <cellStyle name="20% - Accent4 4 5" xfId="763"/>
    <cellStyle name="20% - Accent4 4 6" xfId="1576"/>
    <cellStyle name="20% - Accent4 4 7" xfId="1832"/>
    <cellStyle name="20% - Accent4 4 8" xfId="2031"/>
    <cellStyle name="20% - Accent4 4 9" xfId="2097"/>
    <cellStyle name="20% - Accent4 5" xfId="214"/>
    <cellStyle name="20% - Accent4 5 10" xfId="2360"/>
    <cellStyle name="20% - Accent4 5 11" xfId="2300"/>
    <cellStyle name="20% - Accent4 5 12" xfId="2702"/>
    <cellStyle name="20% - Accent4 5 2" xfId="354"/>
    <cellStyle name="20% - Accent4 5 2 2" xfId="977"/>
    <cellStyle name="20% - Accent4 5 2 3" xfId="1276"/>
    <cellStyle name="20% - Accent4 5 2 4" xfId="2498"/>
    <cellStyle name="20% - Accent4 5 2 5" xfId="2235"/>
    <cellStyle name="20% - Accent4 5 2 6" xfId="2659"/>
    <cellStyle name="20% - Accent4 5 3" xfId="393"/>
    <cellStyle name="20% - Accent4 5 3 2" xfId="1016"/>
    <cellStyle name="20% - Accent4 5 3 3" xfId="1313"/>
    <cellStyle name="20% - Accent4 5 3 4" xfId="2537"/>
    <cellStyle name="20% - Accent4 5 3 5" xfId="2212"/>
    <cellStyle name="20% - Accent4 5 3 6" xfId="2716"/>
    <cellStyle name="20% - Accent4 5 4" xfId="854"/>
    <cellStyle name="20% - Accent4 5 5" xfId="1155"/>
    <cellStyle name="20% - Accent4 5 6" xfId="1579"/>
    <cellStyle name="20% - Accent4 5 7" xfId="1825"/>
    <cellStyle name="20% - Accent4 5 8" xfId="2028"/>
    <cellStyle name="20% - Accent4 5 9" xfId="2094"/>
    <cellStyle name="20% - Accent4 6" xfId="249"/>
    <cellStyle name="20% - Accent4 7" xfId="263"/>
    <cellStyle name="20% - Accent4 7 2" xfId="377"/>
    <cellStyle name="20% - Accent4 7 2 2" xfId="1000"/>
    <cellStyle name="20% - Accent4 7 2 3" xfId="1299"/>
    <cellStyle name="20% - Accent4 7 2 4" xfId="2521"/>
    <cellStyle name="20% - Accent4 7 2 5" xfId="2348"/>
    <cellStyle name="20% - Accent4 7 2 6" xfId="2669"/>
    <cellStyle name="20% - Accent4 7 3" xfId="409"/>
    <cellStyle name="20% - Accent4 7 3 2" xfId="1032"/>
    <cellStyle name="20% - Accent4 7 3 3" xfId="1329"/>
    <cellStyle name="20% - Accent4 7 3 4" xfId="2553"/>
    <cellStyle name="20% - Accent4 7 3 5" xfId="2776"/>
    <cellStyle name="20% - Accent4 7 3 6" xfId="2890"/>
    <cellStyle name="20% - Accent4 7 4" xfId="892"/>
    <cellStyle name="20% - Accent4 7 5" xfId="1190"/>
    <cellStyle name="20% - Accent4 7 6" xfId="2407"/>
    <cellStyle name="20% - Accent4 7 7" xfId="2325"/>
    <cellStyle name="20% - Accent4 7 8" xfId="2674"/>
    <cellStyle name="20% - Accent4 8" xfId="282"/>
    <cellStyle name="20% - Accent4 8 2" xfId="908"/>
    <cellStyle name="20% - Accent4 8 3" xfId="1206"/>
    <cellStyle name="20% - Accent4 8 4" xfId="2426"/>
    <cellStyle name="20% - Accent4 8 5" xfId="2270"/>
    <cellStyle name="20% - Accent4 8 6" xfId="2626"/>
    <cellStyle name="20% - Accent4 9" xfId="345"/>
    <cellStyle name="20% - Accent4 9 2" xfId="968"/>
    <cellStyle name="20% - Accent4 9 3" xfId="1267"/>
    <cellStyle name="20% - Accent4 9 4" xfId="2489"/>
    <cellStyle name="20% - Accent4 9 5" xfId="2240"/>
    <cellStyle name="20% - Accent4 9 6" xfId="2760"/>
    <cellStyle name="20% - Accent5" xfId="34" builtinId="46" customBuiltin="1"/>
    <cellStyle name="20% - Accent5 10" xfId="438"/>
    <cellStyle name="20% - Accent5 10 2" xfId="1061"/>
    <cellStyle name="20% - Accent5 10 3" xfId="1358"/>
    <cellStyle name="20% - Accent5 10 4" xfId="2582"/>
    <cellStyle name="20% - Accent5 10 5" xfId="2805"/>
    <cellStyle name="20% - Accent5 10 6" xfId="2919"/>
    <cellStyle name="20% - Accent5 11" xfId="448"/>
    <cellStyle name="20% - Accent5 11 2" xfId="1071"/>
    <cellStyle name="20% - Accent5 11 3" xfId="1368"/>
    <cellStyle name="20% - Accent5 11 4" xfId="2592"/>
    <cellStyle name="20% - Accent5 11 5" xfId="2815"/>
    <cellStyle name="20% - Accent5 11 6" xfId="2929"/>
    <cellStyle name="20% - Accent5 12" xfId="456"/>
    <cellStyle name="20% - Accent5 12 2" xfId="1079"/>
    <cellStyle name="20% - Accent5 12 3" xfId="1376"/>
    <cellStyle name="20% - Accent5 12 4" xfId="2600"/>
    <cellStyle name="20% - Accent5 12 5" xfId="2823"/>
    <cellStyle name="20% - Accent5 12 6" xfId="2937"/>
    <cellStyle name="20% - Accent5 13" xfId="737"/>
    <cellStyle name="20% - Accent5 14" xfId="881"/>
    <cellStyle name="20% - Accent5 15" xfId="729"/>
    <cellStyle name="20% - Accent5 16" xfId="1434"/>
    <cellStyle name="20% - Accent5 17" xfId="1400"/>
    <cellStyle name="20% - Accent5 18" xfId="719"/>
    <cellStyle name="20% - Accent5 19" xfId="1464"/>
    <cellStyle name="20% - Accent5 2" xfId="50"/>
    <cellStyle name="20% - Accent5 2 2" xfId="1582"/>
    <cellStyle name="20% - Accent5 2 3" xfId="1583"/>
    <cellStyle name="20% - Accent5 20" xfId="1505"/>
    <cellStyle name="20% - Accent5 21" xfId="1580"/>
    <cellStyle name="20% - Accent5 22" xfId="1822"/>
    <cellStyle name="20% - Accent5 23" xfId="2027"/>
    <cellStyle name="20% - Accent5 24" xfId="2093"/>
    <cellStyle name="20% - Accent5 25" xfId="2197"/>
    <cellStyle name="20% - Accent5 26" xfId="2705"/>
    <cellStyle name="20% - Accent5 27" xfId="2863"/>
    <cellStyle name="20% - Accent5 3" xfId="51"/>
    <cellStyle name="20% - Accent5 3 2" xfId="1585"/>
    <cellStyle name="20% - Accent5 3 3" xfId="1586"/>
    <cellStyle name="20% - Accent5 4" xfId="152"/>
    <cellStyle name="20% - Accent5 4 10" xfId="2307"/>
    <cellStyle name="20% - Accent5 4 11" xfId="2466"/>
    <cellStyle name="20% - Accent5 4 12" xfId="2251"/>
    <cellStyle name="20% - Accent5 4 2" xfId="330"/>
    <cellStyle name="20% - Accent5 4 2 10" xfId="2754"/>
    <cellStyle name="20% - Accent5 4 2 2" xfId="953"/>
    <cellStyle name="20% - Accent5 4 2 3" xfId="1252"/>
    <cellStyle name="20% - Accent5 4 2 4" xfId="1588"/>
    <cellStyle name="20% - Accent5 4 2 5" xfId="1807"/>
    <cellStyle name="20% - Accent5 4 2 6" xfId="2023"/>
    <cellStyle name="20% - Accent5 4 2 7" xfId="2090"/>
    <cellStyle name="20% - Accent5 4 2 8" xfId="2474"/>
    <cellStyle name="20% - Accent5 4 2 9" xfId="2247"/>
    <cellStyle name="20% - Accent5 4 3" xfId="294"/>
    <cellStyle name="20% - Accent5 4 3 10" xfId="2728"/>
    <cellStyle name="20% - Accent5 4 3 2" xfId="920"/>
    <cellStyle name="20% - Accent5 4 3 3" xfId="1217"/>
    <cellStyle name="20% - Accent5 4 3 4" xfId="1589"/>
    <cellStyle name="20% - Accent5 4 3 5" xfId="1804"/>
    <cellStyle name="20% - Accent5 4 3 6" xfId="2022"/>
    <cellStyle name="20% - Accent5 4 3 7" xfId="2089"/>
    <cellStyle name="20% - Accent5 4 3 8" xfId="2438"/>
    <cellStyle name="20% - Accent5 4 3 9" xfId="2264"/>
    <cellStyle name="20% - Accent5 4 4" xfId="805"/>
    <cellStyle name="20% - Accent5 4 5" xfId="728"/>
    <cellStyle name="20% - Accent5 4 6" xfId="1587"/>
    <cellStyle name="20% - Accent5 4 7" xfId="1810"/>
    <cellStyle name="20% - Accent5 4 8" xfId="2024"/>
    <cellStyle name="20% - Accent5 4 9" xfId="2091"/>
    <cellStyle name="20% - Accent5 5" xfId="216"/>
    <cellStyle name="20% - Accent5 5 10" xfId="2362"/>
    <cellStyle name="20% - Accent5 5 11" xfId="2692"/>
    <cellStyle name="20% - Accent5 5 12" xfId="2858"/>
    <cellStyle name="20% - Accent5 5 2" xfId="356"/>
    <cellStyle name="20% - Accent5 5 2 2" xfId="979"/>
    <cellStyle name="20% - Accent5 5 2 3" xfId="1278"/>
    <cellStyle name="20% - Accent5 5 2 4" xfId="2500"/>
    <cellStyle name="20% - Accent5 5 2 5" xfId="2350"/>
    <cellStyle name="20% - Accent5 5 2 6" xfId="2711"/>
    <cellStyle name="20% - Accent5 5 3" xfId="395"/>
    <cellStyle name="20% - Accent5 5 3 2" xfId="1018"/>
    <cellStyle name="20% - Accent5 5 3 3" xfId="1315"/>
    <cellStyle name="20% - Accent5 5 3 4" xfId="2539"/>
    <cellStyle name="20% - Accent5 5 3 5" xfId="2353"/>
    <cellStyle name="20% - Accent5 5 3 6" xfId="2454"/>
    <cellStyle name="20% - Accent5 5 4" xfId="856"/>
    <cellStyle name="20% - Accent5 5 5" xfId="1157"/>
    <cellStyle name="20% - Accent5 5 6" xfId="1590"/>
    <cellStyle name="20% - Accent5 5 7" xfId="1803"/>
    <cellStyle name="20% - Accent5 5 8" xfId="2021"/>
    <cellStyle name="20% - Accent5 5 9" xfId="2088"/>
    <cellStyle name="20% - Accent5 6" xfId="248"/>
    <cellStyle name="20% - Accent5 7" xfId="265"/>
    <cellStyle name="20% - Accent5 7 2" xfId="379"/>
    <cellStyle name="20% - Accent5 7 2 2" xfId="1002"/>
    <cellStyle name="20% - Accent5 7 2 3" xfId="1301"/>
    <cellStyle name="20% - Accent5 7 2 4" xfId="2523"/>
    <cellStyle name="20% - Accent5 7 2 5" xfId="2221"/>
    <cellStyle name="20% - Accent5 7 2 6" xfId="2723"/>
    <cellStyle name="20% - Accent5 7 3" xfId="411"/>
    <cellStyle name="20% - Accent5 7 3 2" xfId="1034"/>
    <cellStyle name="20% - Accent5 7 3 3" xfId="1331"/>
    <cellStyle name="20% - Accent5 7 3 4" xfId="2555"/>
    <cellStyle name="20% - Accent5 7 3 5" xfId="2778"/>
    <cellStyle name="20% - Accent5 7 3 6" xfId="2892"/>
    <cellStyle name="20% - Accent5 7 4" xfId="894"/>
    <cellStyle name="20% - Accent5 7 5" xfId="1192"/>
    <cellStyle name="20% - Accent5 7 6" xfId="2409"/>
    <cellStyle name="20% - Accent5 7 7" xfId="2327"/>
    <cellStyle name="20% - Accent5 7 8" xfId="2694"/>
    <cellStyle name="20% - Accent5 8" xfId="283"/>
    <cellStyle name="20% - Accent5 8 2" xfId="909"/>
    <cellStyle name="20% - Accent5 8 3" xfId="1207"/>
    <cellStyle name="20% - Accent5 8 4" xfId="2427"/>
    <cellStyle name="20% - Accent5 8 5" xfId="2173"/>
    <cellStyle name="20% - Accent5 8 6" xfId="2279"/>
    <cellStyle name="20% - Accent5 9" xfId="321"/>
    <cellStyle name="20% - Accent5 9 2" xfId="945"/>
    <cellStyle name="20% - Accent5 9 3" xfId="1243"/>
    <cellStyle name="20% - Accent5 9 4" xfId="2465"/>
    <cellStyle name="20% - Accent5 9 5" xfId="2252"/>
    <cellStyle name="20% - Accent5 9 6" xfId="2709"/>
    <cellStyle name="20% - Accent6" xfId="38" builtinId="50" customBuiltin="1"/>
    <cellStyle name="20% - Accent6 10" xfId="441"/>
    <cellStyle name="20% - Accent6 10 2" xfId="1064"/>
    <cellStyle name="20% - Accent6 10 3" xfId="1361"/>
    <cellStyle name="20% - Accent6 10 4" xfId="2585"/>
    <cellStyle name="20% - Accent6 10 5" xfId="2808"/>
    <cellStyle name="20% - Accent6 10 6" xfId="2922"/>
    <cellStyle name="20% - Accent6 11" xfId="451"/>
    <cellStyle name="20% - Accent6 11 2" xfId="1074"/>
    <cellStyle name="20% - Accent6 11 3" xfId="1371"/>
    <cellStyle name="20% - Accent6 11 4" xfId="2595"/>
    <cellStyle name="20% - Accent6 11 5" xfId="2818"/>
    <cellStyle name="20% - Accent6 11 6" xfId="2932"/>
    <cellStyle name="20% - Accent6 12" xfId="458"/>
    <cellStyle name="20% - Accent6 12 2" xfId="1081"/>
    <cellStyle name="20% - Accent6 12 3" xfId="1378"/>
    <cellStyle name="20% - Accent6 12 4" xfId="2602"/>
    <cellStyle name="20% - Accent6 12 5" xfId="2825"/>
    <cellStyle name="20% - Accent6 12 6" xfId="2939"/>
    <cellStyle name="20% - Accent6 13" xfId="741"/>
    <cellStyle name="20% - Accent6 14" xfId="840"/>
    <cellStyle name="20% - Accent6 15" xfId="773"/>
    <cellStyle name="20% - Accent6 16" xfId="1404"/>
    <cellStyle name="20% - Accent6 17" xfId="1450"/>
    <cellStyle name="20% - Accent6 18" xfId="780"/>
    <cellStyle name="20% - Accent6 19" xfId="1465"/>
    <cellStyle name="20% - Accent6 2" xfId="52"/>
    <cellStyle name="20% - Accent6 2 2" xfId="1593"/>
    <cellStyle name="20% - Accent6 2 3" xfId="1594"/>
    <cellStyle name="20% - Accent6 20" xfId="1506"/>
    <cellStyle name="20% - Accent6 21" xfId="1591"/>
    <cellStyle name="20% - Accent6 22" xfId="1791"/>
    <cellStyle name="20% - Accent6 23" xfId="2020"/>
    <cellStyle name="20% - Accent6 24" xfId="2087"/>
    <cellStyle name="20% - Accent6 25" xfId="2201"/>
    <cellStyle name="20% - Accent6 26" xfId="2456"/>
    <cellStyle name="20% - Accent6 27" xfId="2374"/>
    <cellStyle name="20% - Accent6 3" xfId="53"/>
    <cellStyle name="20% - Accent6 3 2" xfId="1595"/>
    <cellStyle name="20% - Accent6 3 3" xfId="1596"/>
    <cellStyle name="20% - Accent6 4" xfId="153"/>
    <cellStyle name="20% - Accent6 4 10" xfId="2308"/>
    <cellStyle name="20% - Accent6 4 11" xfId="2725"/>
    <cellStyle name="20% - Accent6 4 12" xfId="2871"/>
    <cellStyle name="20% - Accent6 4 2" xfId="331"/>
    <cellStyle name="20% - Accent6 4 2 10" xfId="2722"/>
    <cellStyle name="20% - Accent6 4 2 2" xfId="954"/>
    <cellStyle name="20% - Accent6 4 2 3" xfId="1253"/>
    <cellStyle name="20% - Accent6 4 2 4" xfId="1598"/>
    <cellStyle name="20% - Accent6 4 2 5" xfId="1771"/>
    <cellStyle name="20% - Accent6 4 2 6" xfId="2016"/>
    <cellStyle name="20% - Accent6 4 2 7" xfId="2084"/>
    <cellStyle name="20% - Accent6 4 2 8" xfId="2475"/>
    <cellStyle name="20% - Accent6 4 2 9" xfId="2192"/>
    <cellStyle name="20% - Accent6 4 3" xfId="364"/>
    <cellStyle name="20% - Accent6 4 3 10" xfId="2764"/>
    <cellStyle name="20% - Accent6 4 3 2" xfId="987"/>
    <cellStyle name="20% - Accent6 4 3 3" xfId="1286"/>
    <cellStyle name="20% - Accent6 4 3 4" xfId="1599"/>
    <cellStyle name="20% - Accent6 4 3 5" xfId="1768"/>
    <cellStyle name="20% - Accent6 4 3 6" xfId="2015"/>
    <cellStyle name="20% - Accent6 4 3 7" xfId="2083"/>
    <cellStyle name="20% - Accent6 4 3 8" xfId="2508"/>
    <cellStyle name="20% - Accent6 4 3 9" xfId="2383"/>
    <cellStyle name="20% - Accent6 4 4" xfId="806"/>
    <cellStyle name="20% - Accent6 4 5" xfId="871"/>
    <cellStyle name="20% - Accent6 4 6" xfId="1597"/>
    <cellStyle name="20% - Accent6 4 7" xfId="1774"/>
    <cellStyle name="20% - Accent6 4 8" xfId="2017"/>
    <cellStyle name="20% - Accent6 4 9" xfId="2085"/>
    <cellStyle name="20% - Accent6 5" xfId="218"/>
    <cellStyle name="20% - Accent6 5 10" xfId="2364"/>
    <cellStyle name="20% - Accent6 5 11" xfId="2745"/>
    <cellStyle name="20% - Accent6 5 12" xfId="2876"/>
    <cellStyle name="20% - Accent6 5 2" xfId="358"/>
    <cellStyle name="20% - Accent6 5 2 2" xfId="981"/>
    <cellStyle name="20% - Accent6 5 2 3" xfId="1280"/>
    <cellStyle name="20% - Accent6 5 2 4" xfId="2502"/>
    <cellStyle name="20% - Accent6 5 2 5" xfId="2233"/>
    <cellStyle name="20% - Accent6 5 2 6" xfId="2657"/>
    <cellStyle name="20% - Accent6 5 3" xfId="397"/>
    <cellStyle name="20% - Accent6 5 3 2" xfId="1020"/>
    <cellStyle name="20% - Accent6 5 3 3" xfId="1317"/>
    <cellStyle name="20% - Accent6 5 3 4" xfId="2541"/>
    <cellStyle name="20% - Accent6 5 3 5" xfId="2209"/>
    <cellStyle name="20% - Accent6 5 3 6" xfId="2738"/>
    <cellStyle name="20% - Accent6 5 4" xfId="858"/>
    <cellStyle name="20% - Accent6 5 5" xfId="1159"/>
    <cellStyle name="20% - Accent6 5 6" xfId="1600"/>
    <cellStyle name="20% - Accent6 5 7" xfId="1765"/>
    <cellStyle name="20% - Accent6 5 8" xfId="2014"/>
    <cellStyle name="20% - Accent6 5 9" xfId="2082"/>
    <cellStyle name="20% - Accent6 6" xfId="193"/>
    <cellStyle name="20% - Accent6 7" xfId="267"/>
    <cellStyle name="20% - Accent6 7 2" xfId="381"/>
    <cellStyle name="20% - Accent6 7 2 2" xfId="1004"/>
    <cellStyle name="20% - Accent6 7 2 3" xfId="1303"/>
    <cellStyle name="20% - Accent6 7 2 4" xfId="2525"/>
    <cellStyle name="20% - Accent6 7 2 5" xfId="2220"/>
    <cellStyle name="20% - Accent6 7 2 6" xfId="2680"/>
    <cellStyle name="20% - Accent6 7 3" xfId="413"/>
    <cellStyle name="20% - Accent6 7 3 2" xfId="1036"/>
    <cellStyle name="20% - Accent6 7 3 3" xfId="1333"/>
    <cellStyle name="20% - Accent6 7 3 4" xfId="2557"/>
    <cellStyle name="20% - Accent6 7 3 5" xfId="2780"/>
    <cellStyle name="20% - Accent6 7 3 6" xfId="2894"/>
    <cellStyle name="20% - Accent6 7 4" xfId="896"/>
    <cellStyle name="20% - Accent6 7 5" xfId="1194"/>
    <cellStyle name="20% - Accent6 7 6" xfId="2411"/>
    <cellStyle name="20% - Accent6 7 7" xfId="2329"/>
    <cellStyle name="20% - Accent6 7 8" xfId="2662"/>
    <cellStyle name="20% - Accent6 8" xfId="284"/>
    <cellStyle name="20% - Accent6 8 2" xfId="910"/>
    <cellStyle name="20% - Accent6 8 3" xfId="1208"/>
    <cellStyle name="20% - Accent6 8 4" xfId="2428"/>
    <cellStyle name="20% - Accent6 8 5" xfId="2370"/>
    <cellStyle name="20% - Accent6 8 6" xfId="2721"/>
    <cellStyle name="20% - Accent6 9" xfId="320"/>
    <cellStyle name="20% - Accent6 9 2" xfId="944"/>
    <cellStyle name="20% - Accent6 9 3" xfId="1242"/>
    <cellStyle name="20% - Accent6 9 4" xfId="2464"/>
    <cellStyle name="20% - Accent6 9 5" xfId="2343"/>
    <cellStyle name="20% - Accent6 9 6" xfId="2530"/>
    <cellStyle name="40% - Accent1" xfId="19" builtinId="31" customBuiltin="1"/>
    <cellStyle name="40% - Accent1 10" xfId="426"/>
    <cellStyle name="40% - Accent1 10 2" xfId="1049"/>
    <cellStyle name="40% - Accent1 10 3" xfId="1346"/>
    <cellStyle name="40% - Accent1 10 4" xfId="2570"/>
    <cellStyle name="40% - Accent1 10 5" xfId="2793"/>
    <cellStyle name="40% - Accent1 10 6" xfId="2907"/>
    <cellStyle name="40% - Accent1 11" xfId="428"/>
    <cellStyle name="40% - Accent1 11 2" xfId="1051"/>
    <cellStyle name="40% - Accent1 11 3" xfId="1348"/>
    <cellStyle name="40% - Accent1 11 4" xfId="2572"/>
    <cellStyle name="40% - Accent1 11 5" xfId="2795"/>
    <cellStyle name="40% - Accent1 11 6" xfId="2909"/>
    <cellStyle name="40% - Accent1 12" xfId="443"/>
    <cellStyle name="40% - Accent1 12 2" xfId="1066"/>
    <cellStyle name="40% - Accent1 12 3" xfId="1363"/>
    <cellStyle name="40% - Accent1 12 4" xfId="2587"/>
    <cellStyle name="40% - Accent1 12 5" xfId="2810"/>
    <cellStyle name="40% - Accent1 12 6" xfId="2924"/>
    <cellStyle name="40% - Accent1 13" xfId="723"/>
    <cellStyle name="40% - Accent1 14" xfId="875"/>
    <cellStyle name="40% - Accent1 15" xfId="937"/>
    <cellStyle name="40% - Accent1 16" xfId="1401"/>
    <cellStyle name="40% - Accent1 17" xfId="1421"/>
    <cellStyle name="40% - Accent1 18" xfId="815"/>
    <cellStyle name="40% - Accent1 19" xfId="1466"/>
    <cellStyle name="40% - Accent1 2" xfId="54"/>
    <cellStyle name="40% - Accent1 2 2" xfId="1602"/>
    <cellStyle name="40% - Accent1 2 3" xfId="1603"/>
    <cellStyle name="40% - Accent1 20" xfId="1507"/>
    <cellStyle name="40% - Accent1 21" xfId="1601"/>
    <cellStyle name="40% - Accent1 22" xfId="1764"/>
    <cellStyle name="40% - Accent1 23" xfId="2012"/>
    <cellStyle name="40% - Accent1 24" xfId="2080"/>
    <cellStyle name="40% - Accent1 25" xfId="2182"/>
    <cellStyle name="40% - Accent1 26" xfId="2455"/>
    <cellStyle name="40% - Accent1 27" xfId="2176"/>
    <cellStyle name="40% - Accent1 3" xfId="55"/>
    <cellStyle name="40% - Accent1 3 2" xfId="1604"/>
    <cellStyle name="40% - Accent1 3 3" xfId="1605"/>
    <cellStyle name="40% - Accent1 4" xfId="154"/>
    <cellStyle name="40% - Accent1 4 10" xfId="2309"/>
    <cellStyle name="40% - Accent1 4 11" xfId="2296"/>
    <cellStyle name="40% - Accent1 4 12" xfId="2715"/>
    <cellStyle name="40% - Accent1 4 2" xfId="332"/>
    <cellStyle name="40% - Accent1 4 2 10" xfId="2413"/>
    <cellStyle name="40% - Accent1 4 2 2" xfId="955"/>
    <cellStyle name="40% - Accent1 4 2 3" xfId="1254"/>
    <cellStyle name="40% - Accent1 4 2 4" xfId="1607"/>
    <cellStyle name="40% - Accent1 4 2 5" xfId="1750"/>
    <cellStyle name="40% - Accent1 4 2 6" xfId="2010"/>
    <cellStyle name="40% - Accent1 4 2 7" xfId="2078"/>
    <cellStyle name="40% - Accent1 4 2 8" xfId="2476"/>
    <cellStyle name="40% - Accent1 4 2 9" xfId="2344"/>
    <cellStyle name="40% - Accent1 4 3" xfId="307"/>
    <cellStyle name="40% - Accent1 4 3 10" xfId="2174"/>
    <cellStyle name="40% - Accent1 4 3 2" xfId="933"/>
    <cellStyle name="40% - Accent1 4 3 3" xfId="1230"/>
    <cellStyle name="40% - Accent1 4 3 4" xfId="1608"/>
    <cellStyle name="40% - Accent1 4 3 5" xfId="1747"/>
    <cellStyle name="40% - Accent1 4 3 6" xfId="2008"/>
    <cellStyle name="40% - Accent1 4 3 7" xfId="2076"/>
    <cellStyle name="40% - Accent1 4 3 8" xfId="2451"/>
    <cellStyle name="40% - Accent1 4 3 9" xfId="2178"/>
    <cellStyle name="40% - Accent1 4 4" xfId="807"/>
    <cellStyle name="40% - Accent1 4 5" xfId="762"/>
    <cellStyle name="40% - Accent1 4 6" xfId="1606"/>
    <cellStyle name="40% - Accent1 4 7" xfId="1751"/>
    <cellStyle name="40% - Accent1 4 8" xfId="2011"/>
    <cellStyle name="40% - Accent1 4 9" xfId="2079"/>
    <cellStyle name="40% - Accent1 5" xfId="209"/>
    <cellStyle name="40% - Accent1 5 10" xfId="2355"/>
    <cellStyle name="40% - Accent1 5 11" xfId="2650"/>
    <cellStyle name="40% - Accent1 5 12" xfId="2849"/>
    <cellStyle name="40% - Accent1 5 2" xfId="349"/>
    <cellStyle name="40% - Accent1 5 2 2" xfId="972"/>
    <cellStyle name="40% - Accent1 5 2 3" xfId="1271"/>
    <cellStyle name="40% - Accent1 5 2 4" xfId="2493"/>
    <cellStyle name="40% - Accent1 5 2 5" xfId="2238"/>
    <cellStyle name="40% - Accent1 5 2 6" xfId="2750"/>
    <cellStyle name="40% - Accent1 5 3" xfId="388"/>
    <cellStyle name="40% - Accent1 5 3 2" xfId="1011"/>
    <cellStyle name="40% - Accent1 5 3 3" xfId="1308"/>
    <cellStyle name="40% - Accent1 5 3 4" xfId="2532"/>
    <cellStyle name="40% - Accent1 5 3 5" xfId="2215"/>
    <cellStyle name="40% - Accent1 5 3 6" xfId="2689"/>
    <cellStyle name="40% - Accent1 5 4" xfId="849"/>
    <cellStyle name="40% - Accent1 5 5" xfId="1150"/>
    <cellStyle name="40% - Accent1 5 6" xfId="1609"/>
    <cellStyle name="40% - Accent1 5 7" xfId="1744"/>
    <cellStyle name="40% - Accent1 5 8" xfId="2007"/>
    <cellStyle name="40% - Accent1 5 9" xfId="2075"/>
    <cellStyle name="40% - Accent1 6" xfId="247"/>
    <cellStyle name="40% - Accent1 7" xfId="258"/>
    <cellStyle name="40% - Accent1 7 2" xfId="372"/>
    <cellStyle name="40% - Accent1 7 2 2" xfId="995"/>
    <cellStyle name="40% - Accent1 7 2 3" xfId="1294"/>
    <cellStyle name="40% - Accent1 7 2 4" xfId="2516"/>
    <cellStyle name="40% - Accent1 7 2 5" xfId="2226"/>
    <cellStyle name="40% - Accent1 7 2 6" xfId="2675"/>
    <cellStyle name="40% - Accent1 7 3" xfId="404"/>
    <cellStyle name="40% - Accent1 7 3 2" xfId="1027"/>
    <cellStyle name="40% - Accent1 7 3 3" xfId="1324"/>
    <cellStyle name="40% - Accent1 7 3 4" xfId="2548"/>
    <cellStyle name="40% - Accent1 7 3 5" xfId="2771"/>
    <cellStyle name="40% - Accent1 7 3 6" xfId="2885"/>
    <cellStyle name="40% - Accent1 7 4" xfId="887"/>
    <cellStyle name="40% - Accent1 7 5" xfId="1185"/>
    <cellStyle name="40% - Accent1 7 6" xfId="2402"/>
    <cellStyle name="40% - Accent1 7 7" xfId="2672"/>
    <cellStyle name="40% - Accent1 7 8" xfId="2853"/>
    <cellStyle name="40% - Accent1 8" xfId="285"/>
    <cellStyle name="40% - Accent1 8 2" xfId="911"/>
    <cellStyle name="40% - Accent1 8 3" xfId="1209"/>
    <cellStyle name="40% - Accent1 8 4" xfId="2429"/>
    <cellStyle name="40% - Accent1 8 5" xfId="2269"/>
    <cellStyle name="40% - Accent1 8 6" xfId="2633"/>
    <cellStyle name="40% - Accent1 9" xfId="300"/>
    <cellStyle name="40% - Accent1 9 2" xfId="926"/>
    <cellStyle name="40% - Accent1 9 3" xfId="1223"/>
    <cellStyle name="40% - Accent1 9 4" xfId="2444"/>
    <cellStyle name="40% - Accent1 9 5" xfId="2373"/>
    <cellStyle name="40% - Accent1 9 6" xfId="2762"/>
    <cellStyle name="40% - Accent2" xfId="23" builtinId="35" customBuiltin="1"/>
    <cellStyle name="40% - Accent2 10" xfId="430"/>
    <cellStyle name="40% - Accent2 10 2" xfId="1053"/>
    <cellStyle name="40% - Accent2 10 3" xfId="1350"/>
    <cellStyle name="40% - Accent2 10 4" xfId="2574"/>
    <cellStyle name="40% - Accent2 10 5" xfId="2797"/>
    <cellStyle name="40% - Accent2 10 6" xfId="2911"/>
    <cellStyle name="40% - Accent2 11" xfId="437"/>
    <cellStyle name="40% - Accent2 11 2" xfId="1060"/>
    <cellStyle name="40% - Accent2 11 3" xfId="1357"/>
    <cellStyle name="40% - Accent2 11 4" xfId="2581"/>
    <cellStyle name="40% - Accent2 11 5" xfId="2804"/>
    <cellStyle name="40% - Accent2 11 6" xfId="2918"/>
    <cellStyle name="40% - Accent2 12" xfId="447"/>
    <cellStyle name="40% - Accent2 12 2" xfId="1070"/>
    <cellStyle name="40% - Accent2 12 3" xfId="1367"/>
    <cellStyle name="40% - Accent2 12 4" xfId="2591"/>
    <cellStyle name="40% - Accent2 12 5" xfId="2814"/>
    <cellStyle name="40% - Accent2 12 6" xfId="2928"/>
    <cellStyle name="40% - Accent2 13" xfId="727"/>
    <cellStyle name="40% - Accent2 14" xfId="899"/>
    <cellStyle name="40% - Accent2 15" xfId="1162"/>
    <cellStyle name="40% - Accent2 16" xfId="1391"/>
    <cellStyle name="40% - Accent2 17" xfId="1441"/>
    <cellStyle name="40% - Accent2 18" xfId="1144"/>
    <cellStyle name="40% - Accent2 19" xfId="1467"/>
    <cellStyle name="40% - Accent2 2" xfId="56"/>
    <cellStyle name="40% - Accent2 2 2" xfId="1612"/>
    <cellStyle name="40% - Accent2 2 3" xfId="1613"/>
    <cellStyle name="40% - Accent2 20" xfId="1508"/>
    <cellStyle name="40% - Accent2 21" xfId="1610"/>
    <cellStyle name="40% - Accent2 22" xfId="1741"/>
    <cellStyle name="40% - Accent2 23" xfId="2006"/>
    <cellStyle name="40% - Accent2 24" xfId="2074"/>
    <cellStyle name="40% - Accent2 25" xfId="2186"/>
    <cellStyle name="40% - Accent2 26" xfId="2646"/>
    <cellStyle name="40% - Accent2 27" xfId="2848"/>
    <cellStyle name="40% - Accent2 3" xfId="57"/>
    <cellStyle name="40% - Accent2 3 2" xfId="1614"/>
    <cellStyle name="40% - Accent2 3 3" xfId="1615"/>
    <cellStyle name="40% - Accent2 4" xfId="155"/>
    <cellStyle name="40% - Accent2 4 10" xfId="2310"/>
    <cellStyle name="40% - Accent2 4 11" xfId="2613"/>
    <cellStyle name="40% - Accent2 4 12" xfId="2833"/>
    <cellStyle name="40% - Accent2 4 2" xfId="333"/>
    <cellStyle name="40% - Accent2 4 2 10" xfId="2733"/>
    <cellStyle name="40% - Accent2 4 2 2" xfId="956"/>
    <cellStyle name="40% - Accent2 4 2 3" xfId="1255"/>
    <cellStyle name="40% - Accent2 4 2 4" xfId="1617"/>
    <cellStyle name="40% - Accent2 4 2 5" xfId="1722"/>
    <cellStyle name="40% - Accent2 4 2 6" xfId="2003"/>
    <cellStyle name="40% - Accent2 4 2 7" xfId="1904"/>
    <cellStyle name="40% - Accent2 4 2 8" xfId="2477"/>
    <cellStyle name="40% - Accent2 4 2 9" xfId="2246"/>
    <cellStyle name="40% - Accent2 4 3" xfId="306"/>
    <cellStyle name="40% - Accent2 4 3 10" xfId="2638"/>
    <cellStyle name="40% - Accent2 4 3 2" xfId="932"/>
    <cellStyle name="40% - Accent2 4 3 3" xfId="1229"/>
    <cellStyle name="40% - Accent2 4 3 4" xfId="1618"/>
    <cellStyle name="40% - Accent2 4 3 5" xfId="1721"/>
    <cellStyle name="40% - Accent2 4 3 6" xfId="2002"/>
    <cellStyle name="40% - Accent2 4 3 7" xfId="1903"/>
    <cellStyle name="40% - Accent2 4 3 8" xfId="2450"/>
    <cellStyle name="40% - Accent2 4 3 9" xfId="2258"/>
    <cellStyle name="40% - Accent2 4 4" xfId="808"/>
    <cellStyle name="40% - Accent2 4 5" xfId="761"/>
    <cellStyle name="40% - Accent2 4 6" xfId="1616"/>
    <cellStyle name="40% - Accent2 4 7" xfId="1725"/>
    <cellStyle name="40% - Accent2 4 8" xfId="2004"/>
    <cellStyle name="40% - Accent2 4 9" xfId="1907"/>
    <cellStyle name="40% - Accent2 5" xfId="211"/>
    <cellStyle name="40% - Accent2 5 10" xfId="2357"/>
    <cellStyle name="40% - Accent2 5 11" xfId="2683"/>
    <cellStyle name="40% - Accent2 5 12" xfId="2856"/>
    <cellStyle name="40% - Accent2 5 2" xfId="351"/>
    <cellStyle name="40% - Accent2 5 2 2" xfId="974"/>
    <cellStyle name="40% - Accent2 5 2 3" xfId="1273"/>
    <cellStyle name="40% - Accent2 5 2 4" xfId="2495"/>
    <cellStyle name="40% - Accent2 5 2 5" xfId="2199"/>
    <cellStyle name="40% - Accent2 5 2 6" xfId="2623"/>
    <cellStyle name="40% - Accent2 5 3" xfId="390"/>
    <cellStyle name="40% - Accent2 5 3 2" xfId="1013"/>
    <cellStyle name="40% - Accent2 5 3 3" xfId="1310"/>
    <cellStyle name="40% - Accent2 5 3 4" xfId="2534"/>
    <cellStyle name="40% - Accent2 5 3 5" xfId="2214"/>
    <cellStyle name="40% - Accent2 5 3 6" xfId="2735"/>
    <cellStyle name="40% - Accent2 5 4" xfId="851"/>
    <cellStyle name="40% - Accent2 5 5" xfId="1152"/>
    <cellStyle name="40% - Accent2 5 6" xfId="1619"/>
    <cellStyle name="40% - Accent2 5 7" xfId="1718"/>
    <cellStyle name="40% - Accent2 5 8" xfId="2001"/>
    <cellStyle name="40% - Accent2 5 9" xfId="1895"/>
    <cellStyle name="40% - Accent2 6" xfId="246"/>
    <cellStyle name="40% - Accent2 7" xfId="260"/>
    <cellStyle name="40% - Accent2 7 2" xfId="374"/>
    <cellStyle name="40% - Accent2 7 2 2" xfId="997"/>
    <cellStyle name="40% - Accent2 7 2 3" xfId="1296"/>
    <cellStyle name="40% - Accent2 7 2 4" xfId="2518"/>
    <cellStyle name="40% - Accent2 7 2 5" xfId="2385"/>
    <cellStyle name="40% - Accent2 7 2 6" xfId="2695"/>
    <cellStyle name="40% - Accent2 7 3" xfId="406"/>
    <cellStyle name="40% - Accent2 7 3 2" xfId="1029"/>
    <cellStyle name="40% - Accent2 7 3 3" xfId="1326"/>
    <cellStyle name="40% - Accent2 7 3 4" xfId="2550"/>
    <cellStyle name="40% - Accent2 7 3 5" xfId="2773"/>
    <cellStyle name="40% - Accent2 7 3 6" xfId="2887"/>
    <cellStyle name="40% - Accent2 7 4" xfId="889"/>
    <cellStyle name="40% - Accent2 7 5" xfId="1187"/>
    <cellStyle name="40% - Accent2 7 6" xfId="2404"/>
    <cellStyle name="40% - Accent2 7 7" xfId="2739"/>
    <cellStyle name="40% - Accent2 7 8" xfId="2874"/>
    <cellStyle name="40% - Accent2 8" xfId="286"/>
    <cellStyle name="40% - Accent2 8 2" xfId="912"/>
    <cellStyle name="40% - Accent2 8 3" xfId="1210"/>
    <cellStyle name="40% - Accent2 8 4" xfId="2430"/>
    <cellStyle name="40% - Accent2 8 5" xfId="2268"/>
    <cellStyle name="40% - Accent2 8 6" xfId="2748"/>
    <cellStyle name="40% - Accent2 9" xfId="361"/>
    <cellStyle name="40% - Accent2 9 2" xfId="984"/>
    <cellStyle name="40% - Accent2 9 3" xfId="1283"/>
    <cellStyle name="40% - Accent2 9 4" xfId="2505"/>
    <cellStyle name="40% - Accent2 9 5" xfId="2232"/>
    <cellStyle name="40% - Accent2 9 6" xfId="2622"/>
    <cellStyle name="40% - Accent3" xfId="27" builtinId="39" customBuiltin="1"/>
    <cellStyle name="40% - Accent3 10" xfId="434"/>
    <cellStyle name="40% - Accent3 10 2" xfId="1057"/>
    <cellStyle name="40% - Accent3 10 3" xfId="1354"/>
    <cellStyle name="40% - Accent3 10 4" xfId="2578"/>
    <cellStyle name="40% - Accent3 10 5" xfId="2801"/>
    <cellStyle name="40% - Accent3 10 6" xfId="2915"/>
    <cellStyle name="40% - Accent3 11" xfId="444"/>
    <cellStyle name="40% - Accent3 11 2" xfId="1067"/>
    <cellStyle name="40% - Accent3 11 3" xfId="1364"/>
    <cellStyle name="40% - Accent3 11 4" xfId="2588"/>
    <cellStyle name="40% - Accent3 11 5" xfId="2811"/>
    <cellStyle name="40% - Accent3 11 6" xfId="2925"/>
    <cellStyle name="40% - Accent3 12" xfId="453"/>
    <cellStyle name="40% - Accent3 12 2" xfId="1076"/>
    <cellStyle name="40% - Accent3 12 3" xfId="1373"/>
    <cellStyle name="40% - Accent3 12 4" xfId="2597"/>
    <cellStyle name="40% - Accent3 12 5" xfId="2820"/>
    <cellStyle name="40% - Accent3 12 6" xfId="2934"/>
    <cellStyle name="40% - Accent3 13" xfId="731"/>
    <cellStyle name="40% - Accent3 14" xfId="833"/>
    <cellStyle name="40% - Accent3 15" xfId="774"/>
    <cellStyle name="40% - Accent3 16" xfId="1430"/>
    <cellStyle name="40% - Accent3 17" xfId="1410"/>
    <cellStyle name="40% - Accent3 18" xfId="781"/>
    <cellStyle name="40% - Accent3 19" xfId="1468"/>
    <cellStyle name="40% - Accent3 2" xfId="58"/>
    <cellStyle name="40% - Accent3 2 2" xfId="1621"/>
    <cellStyle name="40% - Accent3 2 3" xfId="1622"/>
    <cellStyle name="40% - Accent3 20" xfId="1509"/>
    <cellStyle name="40% - Accent3 21" xfId="1620"/>
    <cellStyle name="40% - Accent3 22" xfId="1715"/>
    <cellStyle name="40% - Accent3 23" xfId="2000"/>
    <cellStyle name="40% - Accent3 24" xfId="1892"/>
    <cellStyle name="40% - Accent3 25" xfId="2190"/>
    <cellStyle name="40% - Accent3 26" xfId="2753"/>
    <cellStyle name="40% - Accent3 27" xfId="2880"/>
    <cellStyle name="40% - Accent3 3" xfId="59"/>
    <cellStyle name="40% - Accent3 3 2" xfId="1624"/>
    <cellStyle name="40% - Accent3 3 3" xfId="1625"/>
    <cellStyle name="40% - Accent3 4" xfId="156"/>
    <cellStyle name="40% - Accent3 4 10" xfId="2311"/>
    <cellStyle name="40% - Accent3 4 11" xfId="2292"/>
    <cellStyle name="40% - Accent3 4 12" xfId="2673"/>
    <cellStyle name="40% - Accent3 4 2" xfId="334"/>
    <cellStyle name="40% - Accent3 4 2 10" xfId="2681"/>
    <cellStyle name="40% - Accent3 4 2 2" xfId="957"/>
    <cellStyle name="40% - Accent3 4 2 3" xfId="1256"/>
    <cellStyle name="40% - Accent3 4 2 4" xfId="1627"/>
    <cellStyle name="40% - Accent3 4 2 5" xfId="1700"/>
    <cellStyle name="40% - Accent3 4 2 6" xfId="1997"/>
    <cellStyle name="40% - Accent3 4 2 7" xfId="1844"/>
    <cellStyle name="40% - Accent3 4 2 8" xfId="2478"/>
    <cellStyle name="40% - Accent3 4 2 9" xfId="2245"/>
    <cellStyle name="40% - Accent3 4 3" xfId="293"/>
    <cellStyle name="40% - Accent3 4 3 10" xfId="2741"/>
    <cellStyle name="40% - Accent3 4 3 2" xfId="919"/>
    <cellStyle name="40% - Accent3 4 3 3" xfId="1216"/>
    <cellStyle name="40% - Accent3 4 3 4" xfId="1628"/>
    <cellStyle name="40% - Accent3 4 3 5" xfId="1697"/>
    <cellStyle name="40% - Accent3 4 3 6" xfId="1996"/>
    <cellStyle name="40% - Accent3 4 3 7" xfId="1841"/>
    <cellStyle name="40% - Accent3 4 3 8" xfId="2437"/>
    <cellStyle name="40% - Accent3 4 3 9" xfId="2265"/>
    <cellStyle name="40% - Accent3 4 4" xfId="809"/>
    <cellStyle name="40% - Accent3 4 5" xfId="724"/>
    <cellStyle name="40% - Accent3 4 6" xfId="1626"/>
    <cellStyle name="40% - Accent3 4 7" xfId="1703"/>
    <cellStyle name="40% - Accent3 4 8" xfId="1998"/>
    <cellStyle name="40% - Accent3 4 9" xfId="1847"/>
    <cellStyle name="40% - Accent3 5" xfId="213"/>
    <cellStyle name="40% - Accent3 5 10" xfId="2359"/>
    <cellStyle name="40% - Accent3 5 11" xfId="2631"/>
    <cellStyle name="40% - Accent3 5 12" xfId="2842"/>
    <cellStyle name="40% - Accent3 5 2" xfId="353"/>
    <cellStyle name="40% - Accent3 5 2 2" xfId="976"/>
    <cellStyle name="40% - Accent3 5 2 3" xfId="1275"/>
    <cellStyle name="40% - Accent3 5 2 4" xfId="2497"/>
    <cellStyle name="40% - Accent3 5 2 5" xfId="2236"/>
    <cellStyle name="40% - Accent3 5 2 6" xfId="2770"/>
    <cellStyle name="40% - Accent3 5 3" xfId="392"/>
    <cellStyle name="40% - Accent3 5 3 2" xfId="1015"/>
    <cellStyle name="40% - Accent3 5 3 3" xfId="1312"/>
    <cellStyle name="40% - Accent3 5 3 4" xfId="2536"/>
    <cellStyle name="40% - Accent3 5 3 5" xfId="2393"/>
    <cellStyle name="40% - Accent3 5 3 6" xfId="2697"/>
    <cellStyle name="40% - Accent3 5 4" xfId="853"/>
    <cellStyle name="40% - Accent3 5 5" xfId="1154"/>
    <cellStyle name="40% - Accent3 5 6" xfId="1629"/>
    <cellStyle name="40% - Accent3 5 7" xfId="1696"/>
    <cellStyle name="40% - Accent3 5 8" xfId="1995"/>
    <cellStyle name="40% - Accent3 5 9" xfId="1838"/>
    <cellStyle name="40% - Accent3 6" xfId="201"/>
    <cellStyle name="40% - Accent3 7" xfId="262"/>
    <cellStyle name="40% - Accent3 7 2" xfId="376"/>
    <cellStyle name="40% - Accent3 7 2 2" xfId="999"/>
    <cellStyle name="40% - Accent3 7 2 3" xfId="1298"/>
    <cellStyle name="40% - Accent3 7 2 4" xfId="2520"/>
    <cellStyle name="40% - Accent3 7 2 5" xfId="2223"/>
    <cellStyle name="40% - Accent3 7 2 6" xfId="2625"/>
    <cellStyle name="40% - Accent3 7 3" xfId="408"/>
    <cellStyle name="40% - Accent3 7 3 2" xfId="1031"/>
    <cellStyle name="40% - Accent3 7 3 3" xfId="1328"/>
    <cellStyle name="40% - Accent3 7 3 4" xfId="2552"/>
    <cellStyle name="40% - Accent3 7 3 5" xfId="2775"/>
    <cellStyle name="40% - Accent3 7 3 6" xfId="2889"/>
    <cellStyle name="40% - Accent3 7 4" xfId="891"/>
    <cellStyle name="40% - Accent3 7 5" xfId="1189"/>
    <cellStyle name="40% - Accent3 7 6" xfId="2406"/>
    <cellStyle name="40% - Accent3 7 7" xfId="2324"/>
    <cellStyle name="40% - Accent3 7 8" xfId="2710"/>
    <cellStyle name="40% - Accent3 8" xfId="287"/>
    <cellStyle name="40% - Accent3 8 2" xfId="913"/>
    <cellStyle name="40% - Accent3 8 3" xfId="1211"/>
    <cellStyle name="40% - Accent3 8 4" xfId="2431"/>
    <cellStyle name="40% - Accent3 8 5" xfId="2169"/>
    <cellStyle name="40% - Accent3 8 6" xfId="2281"/>
    <cellStyle name="40% - Accent3 9" xfId="319"/>
    <cellStyle name="40% - Accent3 9 2" xfId="943"/>
    <cellStyle name="40% - Accent3 9 3" xfId="1241"/>
    <cellStyle name="40% - Accent3 9 4" xfId="2463"/>
    <cellStyle name="40% - Accent3 9 5" xfId="2171"/>
    <cellStyle name="40% - Accent3 9 6" xfId="2179"/>
    <cellStyle name="40% - Accent4" xfId="31" builtinId="43" customBuiltin="1"/>
    <cellStyle name="40% - Accent4 10" xfId="436"/>
    <cellStyle name="40% - Accent4 10 2" xfId="1059"/>
    <cellStyle name="40% - Accent4 10 3" xfId="1356"/>
    <cellStyle name="40% - Accent4 10 4" xfId="2580"/>
    <cellStyle name="40% - Accent4 10 5" xfId="2803"/>
    <cellStyle name="40% - Accent4 10 6" xfId="2917"/>
    <cellStyle name="40% - Accent4 11" xfId="446"/>
    <cellStyle name="40% - Accent4 11 2" xfId="1069"/>
    <cellStyle name="40% - Accent4 11 3" xfId="1366"/>
    <cellStyle name="40% - Accent4 11 4" xfId="2590"/>
    <cellStyle name="40% - Accent4 11 5" xfId="2813"/>
    <cellStyle name="40% - Accent4 11 6" xfId="2927"/>
    <cellStyle name="40% - Accent4 12" xfId="455"/>
    <cellStyle name="40% - Accent4 12 2" xfId="1078"/>
    <cellStyle name="40% - Accent4 12 3" xfId="1375"/>
    <cellStyle name="40% - Accent4 12 4" xfId="2599"/>
    <cellStyle name="40% - Accent4 12 5" xfId="2822"/>
    <cellStyle name="40% - Accent4 12 6" xfId="2936"/>
    <cellStyle name="40% - Accent4 13" xfId="735"/>
    <cellStyle name="40% - Accent4 14" xfId="922"/>
    <cellStyle name="40% - Accent4 15" xfId="843"/>
    <cellStyle name="40% - Accent4 16" xfId="1436"/>
    <cellStyle name="40% - Accent4 17" xfId="1411"/>
    <cellStyle name="40% - Accent4 18" xfId="864"/>
    <cellStyle name="40% - Accent4 19" xfId="1469"/>
    <cellStyle name="40% - Accent4 2" xfId="60"/>
    <cellStyle name="40% - Accent4 2 2" xfId="1632"/>
    <cellStyle name="40% - Accent4 2 3" xfId="1633"/>
    <cellStyle name="40% - Accent4 20" xfId="1510"/>
    <cellStyle name="40% - Accent4 21" xfId="1630"/>
    <cellStyle name="40% - Accent4 22" xfId="1693"/>
    <cellStyle name="40% - Accent4 23" xfId="1994"/>
    <cellStyle name="40% - Accent4 24" xfId="1837"/>
    <cellStyle name="40% - Accent4 25" xfId="2194"/>
    <cellStyle name="40% - Accent4 26" xfId="2707"/>
    <cellStyle name="40% - Accent4 27" xfId="2865"/>
    <cellStyle name="40% - Accent4 3" xfId="61"/>
    <cellStyle name="40% - Accent4 3 2" xfId="1635"/>
    <cellStyle name="40% - Accent4 3 3" xfId="1636"/>
    <cellStyle name="40% - Accent4 4" xfId="157"/>
    <cellStyle name="40% - Accent4 4 10" xfId="2312"/>
    <cellStyle name="40% - Accent4 4 11" xfId="2418"/>
    <cellStyle name="40% - Accent4 4 12" xfId="2273"/>
    <cellStyle name="40% - Accent4 4 2" xfId="335"/>
    <cellStyle name="40% - Accent4 4 2 10" xfId="2318"/>
    <cellStyle name="40% - Accent4 4 2 2" xfId="958"/>
    <cellStyle name="40% - Accent4 4 2 3" xfId="1257"/>
    <cellStyle name="40% - Accent4 4 2 4" xfId="1638"/>
    <cellStyle name="40% - Accent4 4 2 5" xfId="1675"/>
    <cellStyle name="40% - Accent4 4 2 6" xfId="1990"/>
    <cellStyle name="40% - Accent4 4 2 7" xfId="1785"/>
    <cellStyle name="40% - Accent4 4 2 8" xfId="2479"/>
    <cellStyle name="40% - Accent4 4 2 9" xfId="2188"/>
    <cellStyle name="40% - Accent4 4 3" xfId="365"/>
    <cellStyle name="40% - Accent4 4 3 10" xfId="2297"/>
    <cellStyle name="40% - Accent4 4 3 2" xfId="988"/>
    <cellStyle name="40% - Accent4 4 3 3" xfId="1287"/>
    <cellStyle name="40% - Accent4 4 3 4" xfId="1639"/>
    <cellStyle name="40% - Accent4 4 3 5" xfId="1672"/>
    <cellStyle name="40% - Accent4 4 3 6" xfId="1989"/>
    <cellStyle name="40% - Accent4 4 3 7" xfId="1784"/>
    <cellStyle name="40% - Accent4 4 3 8" xfId="2509"/>
    <cellStyle name="40% - Accent4 4 3 9" xfId="2230"/>
    <cellStyle name="40% - Accent4 4 4" xfId="810"/>
    <cellStyle name="40% - Accent4 4 5" xfId="844"/>
    <cellStyle name="40% - Accent4 4 6" xfId="1637"/>
    <cellStyle name="40% - Accent4 4 7" xfId="1678"/>
    <cellStyle name="40% - Accent4 4 8" xfId="1991"/>
    <cellStyle name="40% - Accent4 4 9" xfId="1788"/>
    <cellStyle name="40% - Accent4 5" xfId="215"/>
    <cellStyle name="40% - Accent4 5 10" xfId="2361"/>
    <cellStyle name="40% - Accent4 5 11" xfId="2436"/>
    <cellStyle name="40% - Accent4 5 12" xfId="2345"/>
    <cellStyle name="40% - Accent4 5 2" xfId="355"/>
    <cellStyle name="40% - Accent4 5 2 2" xfId="978"/>
    <cellStyle name="40% - Accent4 5 2 3" xfId="1277"/>
    <cellStyle name="40% - Accent4 5 2 4" xfId="2499"/>
    <cellStyle name="40% - Accent4 5 2 5" xfId="2195"/>
    <cellStyle name="40% - Accent4 5 2 6" xfId="2752"/>
    <cellStyle name="40% - Accent4 5 3" xfId="394"/>
    <cellStyle name="40% - Accent4 5 3 2" xfId="1017"/>
    <cellStyle name="40% - Accent4 5 3 3" xfId="1314"/>
    <cellStyle name="40% - Accent4 5 3 4" xfId="2538"/>
    <cellStyle name="40% - Accent4 5 3 5" xfId="2211"/>
    <cellStyle name="40% - Accent4 5 3 6" xfId="2740"/>
    <cellStyle name="40% - Accent4 5 4" xfId="855"/>
    <cellStyle name="40% - Accent4 5 5" xfId="1156"/>
    <cellStyle name="40% - Accent4 5 6" xfId="1640"/>
    <cellStyle name="40% - Accent4 5 7" xfId="1669"/>
    <cellStyle name="40% - Accent4 5 8" xfId="1988"/>
    <cellStyle name="40% - Accent4 5 9" xfId="1781"/>
    <cellStyle name="40% - Accent4 6" xfId="241"/>
    <cellStyle name="40% - Accent4 7" xfId="264"/>
    <cellStyle name="40% - Accent4 7 2" xfId="378"/>
    <cellStyle name="40% - Accent4 7 2 2" xfId="1001"/>
    <cellStyle name="40% - Accent4 7 2 3" xfId="1300"/>
    <cellStyle name="40% - Accent4 7 2 4" xfId="2522"/>
    <cellStyle name="40% - Accent4 7 2 5" xfId="2222"/>
    <cellStyle name="40% - Accent4 7 2 6" xfId="2291"/>
    <cellStyle name="40% - Accent4 7 3" xfId="410"/>
    <cellStyle name="40% - Accent4 7 3 2" xfId="1033"/>
    <cellStyle name="40% - Accent4 7 3 3" xfId="1330"/>
    <cellStyle name="40% - Accent4 7 3 4" xfId="2554"/>
    <cellStyle name="40% - Accent4 7 3 5" xfId="2777"/>
    <cellStyle name="40% - Accent4 7 3 6" xfId="2891"/>
    <cellStyle name="40% - Accent4 7 4" xfId="893"/>
    <cellStyle name="40% - Accent4 7 5" xfId="1191"/>
    <cellStyle name="40% - Accent4 7 6" xfId="2408"/>
    <cellStyle name="40% - Accent4 7 7" xfId="2326"/>
    <cellStyle name="40% - Accent4 7 8" xfId="2643"/>
    <cellStyle name="40% - Accent4 8" xfId="288"/>
    <cellStyle name="40% - Accent4 8 2" xfId="914"/>
    <cellStyle name="40% - Accent4 8 3" xfId="1212"/>
    <cellStyle name="40% - Accent4 8 4" xfId="2432"/>
    <cellStyle name="40% - Accent4 8 5" xfId="2371"/>
    <cellStyle name="40% - Accent4 8 6" xfId="2742"/>
    <cellStyle name="40% - Accent4 9" xfId="318"/>
    <cellStyle name="40% - Accent4 9 2" xfId="942"/>
    <cellStyle name="40% - Accent4 9 3" xfId="1240"/>
    <cellStyle name="40% - Accent4 9 4" xfId="2462"/>
    <cellStyle name="40% - Accent4 9 5" xfId="2253"/>
    <cellStyle name="40% - Accent4 9 6" xfId="2743"/>
    <cellStyle name="40% - Accent5" xfId="35" builtinId="47" customBuiltin="1"/>
    <cellStyle name="40% - Accent5 10" xfId="439"/>
    <cellStyle name="40% - Accent5 10 2" xfId="1062"/>
    <cellStyle name="40% - Accent5 10 3" xfId="1359"/>
    <cellStyle name="40% - Accent5 10 4" xfId="2583"/>
    <cellStyle name="40% - Accent5 10 5" xfId="2806"/>
    <cellStyle name="40% - Accent5 10 6" xfId="2920"/>
    <cellStyle name="40% - Accent5 11" xfId="449"/>
    <cellStyle name="40% - Accent5 11 2" xfId="1072"/>
    <cellStyle name="40% - Accent5 11 3" xfId="1369"/>
    <cellStyle name="40% - Accent5 11 4" xfId="2593"/>
    <cellStyle name="40% - Accent5 11 5" xfId="2816"/>
    <cellStyle name="40% - Accent5 11 6" xfId="2930"/>
    <cellStyle name="40% - Accent5 12" xfId="457"/>
    <cellStyle name="40% - Accent5 12 2" xfId="1080"/>
    <cellStyle name="40% - Accent5 12 3" xfId="1377"/>
    <cellStyle name="40% - Accent5 12 4" xfId="2601"/>
    <cellStyle name="40% - Accent5 12 5" xfId="2824"/>
    <cellStyle name="40% - Accent5 12 6" xfId="2938"/>
    <cellStyle name="40% - Accent5 13" xfId="738"/>
    <cellStyle name="40% - Accent5 14" xfId="846"/>
    <cellStyle name="40% - Accent5 15" xfId="790"/>
    <cellStyle name="40% - Accent5 16" xfId="1449"/>
    <cellStyle name="40% - Accent5 17" xfId="1415"/>
    <cellStyle name="40% - Accent5 18" xfId="1167"/>
    <cellStyle name="40% - Accent5 19" xfId="1470"/>
    <cellStyle name="40% - Accent5 2" xfId="62"/>
    <cellStyle name="40% - Accent5 2 2" xfId="1643"/>
    <cellStyle name="40% - Accent5 2 3" xfId="1644"/>
    <cellStyle name="40% - Accent5 20" xfId="1511"/>
    <cellStyle name="40% - Accent5 21" xfId="1641"/>
    <cellStyle name="40% - Accent5 22" xfId="1668"/>
    <cellStyle name="40% - Accent5 23" xfId="1987"/>
    <cellStyle name="40% - Accent5 24" xfId="1778"/>
    <cellStyle name="40% - Accent5 25" xfId="2198"/>
    <cellStyle name="40% - Accent5 26" xfId="2698"/>
    <cellStyle name="40% - Accent5 27" xfId="2859"/>
    <cellStyle name="40% - Accent5 3" xfId="63"/>
    <cellStyle name="40% - Accent5 3 2" xfId="1646"/>
    <cellStyle name="40% - Accent5 3 3" xfId="1647"/>
    <cellStyle name="40% - Accent5 4" xfId="158"/>
    <cellStyle name="40% - Accent5 4 10" xfId="2313"/>
    <cellStyle name="40% - Accent5 4 11" xfId="2396"/>
    <cellStyle name="40% - Accent5 4 12" xfId="2688"/>
    <cellStyle name="40% - Accent5 4 2" xfId="336"/>
    <cellStyle name="40% - Accent5 4 2 10" xfId="2668"/>
    <cellStyle name="40% - Accent5 4 2 2" xfId="959"/>
    <cellStyle name="40% - Accent5 4 2 3" xfId="1258"/>
    <cellStyle name="40% - Accent5 4 2 4" xfId="1649"/>
    <cellStyle name="40% - Accent5 4 2 5" xfId="1642"/>
    <cellStyle name="40% - Accent5 4 2 6" xfId="1983"/>
    <cellStyle name="40% - Accent5 4 2 7" xfId="1737"/>
    <cellStyle name="40% - Accent5 4 2 8" xfId="2480"/>
    <cellStyle name="40% - Accent5 4 2 9" xfId="2378"/>
    <cellStyle name="40% - Accent5 4 3" xfId="305"/>
    <cellStyle name="40% - Accent5 4 3 10" xfId="2647"/>
    <cellStyle name="40% - Accent5 4 3 2" xfId="931"/>
    <cellStyle name="40% - Accent5 4 3 3" xfId="1228"/>
    <cellStyle name="40% - Accent5 4 3 4" xfId="1650"/>
    <cellStyle name="40% - Accent5 4 3 5" xfId="1634"/>
    <cellStyle name="40% - Accent5 4 3 6" xfId="1982"/>
    <cellStyle name="40% - Accent5 4 3 7" xfId="1734"/>
    <cellStyle name="40% - Accent5 4 3 8" xfId="2449"/>
    <cellStyle name="40% - Accent5 4 3 9" xfId="2259"/>
    <cellStyle name="40% - Accent5 4 4" xfId="811"/>
    <cellStyle name="40% - Accent5 4 5" xfId="760"/>
    <cellStyle name="40% - Accent5 4 6" xfId="1648"/>
    <cellStyle name="40% - Accent5 4 7" xfId="1645"/>
    <cellStyle name="40% - Accent5 4 8" xfId="1984"/>
    <cellStyle name="40% - Accent5 4 9" xfId="1740"/>
    <cellStyle name="40% - Accent5 5" xfId="217"/>
    <cellStyle name="40% - Accent5 5 10" xfId="2363"/>
    <cellStyle name="40% - Accent5 5 11" xfId="2682"/>
    <cellStyle name="40% - Accent5 5 12" xfId="2855"/>
    <cellStyle name="40% - Accent5 5 2" xfId="357"/>
    <cellStyle name="40% - Accent5 5 2 2" xfId="980"/>
    <cellStyle name="40% - Accent5 5 2 3" xfId="1279"/>
    <cellStyle name="40% - Accent5 5 2 4" xfId="2501"/>
    <cellStyle name="40% - Accent5 5 2 5" xfId="2234"/>
    <cellStyle name="40% - Accent5 5 2 6" xfId="2664"/>
    <cellStyle name="40% - Accent5 5 3" xfId="396"/>
    <cellStyle name="40% - Accent5 5 3 2" xfId="1019"/>
    <cellStyle name="40% - Accent5 5 3 3" xfId="1316"/>
    <cellStyle name="40% - Accent5 5 3 4" xfId="2540"/>
    <cellStyle name="40% - Accent5 5 3 5" xfId="2210"/>
    <cellStyle name="40% - Accent5 5 3 6" xfId="2644"/>
    <cellStyle name="40% - Accent5 5 4" xfId="857"/>
    <cellStyle name="40% - Accent5 5 5" xfId="1158"/>
    <cellStyle name="40% - Accent5 5 6" xfId="1651"/>
    <cellStyle name="40% - Accent5 5 7" xfId="1631"/>
    <cellStyle name="40% - Accent5 5 8" xfId="1981"/>
    <cellStyle name="40% - Accent5 5 9" xfId="1731"/>
    <cellStyle name="40% - Accent5 6" xfId="240"/>
    <cellStyle name="40% - Accent5 7" xfId="266"/>
    <cellStyle name="40% - Accent5 7 2" xfId="380"/>
    <cellStyle name="40% - Accent5 7 2 2" xfId="1003"/>
    <cellStyle name="40% - Accent5 7 2 3" xfId="1302"/>
    <cellStyle name="40% - Accent5 7 2 4" xfId="2524"/>
    <cellStyle name="40% - Accent5 7 2 5" xfId="2390"/>
    <cellStyle name="40% - Accent5 7 2 6" xfId="2736"/>
    <cellStyle name="40% - Accent5 7 3" xfId="412"/>
    <cellStyle name="40% - Accent5 7 3 2" xfId="1035"/>
    <cellStyle name="40% - Accent5 7 3 3" xfId="1332"/>
    <cellStyle name="40% - Accent5 7 3 4" xfId="2556"/>
    <cellStyle name="40% - Accent5 7 3 5" xfId="2779"/>
    <cellStyle name="40% - Accent5 7 3 6" xfId="2893"/>
    <cellStyle name="40% - Accent5 7 4" xfId="895"/>
    <cellStyle name="40% - Accent5 7 5" xfId="1193"/>
    <cellStyle name="40% - Accent5 7 6" xfId="2410"/>
    <cellStyle name="40% - Accent5 7 7" xfId="2328"/>
    <cellStyle name="40% - Accent5 7 8" xfId="2708"/>
    <cellStyle name="40% - Accent5 8" xfId="289"/>
    <cellStyle name="40% - Accent5 8 2" xfId="915"/>
    <cellStyle name="40% - Accent5 8 3" xfId="1213"/>
    <cellStyle name="40% - Accent5 8 4" xfId="2433"/>
    <cellStyle name="40% - Accent5 8 5" xfId="2267"/>
    <cellStyle name="40% - Accent5 8 6" xfId="2679"/>
    <cellStyle name="40% - Accent5 9" xfId="299"/>
    <cellStyle name="40% - Accent5 9 2" xfId="925"/>
    <cellStyle name="40% - Accent5 9 3" xfId="1222"/>
    <cellStyle name="40% - Accent5 9 4" xfId="2443"/>
    <cellStyle name="40% - Accent5 9 5" xfId="2166"/>
    <cellStyle name="40% - Accent5 9 6" xfId="2282"/>
    <cellStyle name="40% - Accent6" xfId="39" builtinId="51" customBuiltin="1"/>
    <cellStyle name="40% - Accent6 10" xfId="442"/>
    <cellStyle name="40% - Accent6 10 2" xfId="1065"/>
    <cellStyle name="40% - Accent6 10 3" xfId="1362"/>
    <cellStyle name="40% - Accent6 10 4" xfId="2586"/>
    <cellStyle name="40% - Accent6 10 5" xfId="2809"/>
    <cellStyle name="40% - Accent6 10 6" xfId="2923"/>
    <cellStyle name="40% - Accent6 11" xfId="452"/>
    <cellStyle name="40% - Accent6 11 2" xfId="1075"/>
    <cellStyle name="40% - Accent6 11 3" xfId="1372"/>
    <cellStyle name="40% - Accent6 11 4" xfId="2596"/>
    <cellStyle name="40% - Accent6 11 5" xfId="2819"/>
    <cellStyle name="40% - Accent6 11 6" xfId="2933"/>
    <cellStyle name="40% - Accent6 12" xfId="459"/>
    <cellStyle name="40% - Accent6 12 2" xfId="1082"/>
    <cellStyle name="40% - Accent6 12 3" xfId="1379"/>
    <cellStyle name="40% - Accent6 12 4" xfId="2603"/>
    <cellStyle name="40% - Accent6 12 5" xfId="2826"/>
    <cellStyle name="40% - Accent6 12 6" xfId="2940"/>
    <cellStyle name="40% - Accent6 13" xfId="742"/>
    <cellStyle name="40% - Accent6 14" xfId="819"/>
    <cellStyle name="40% - Accent6 15" xfId="1163"/>
    <cellStyle name="40% - Accent6 16" xfId="1437"/>
    <cellStyle name="40% - Accent6 17" xfId="1418"/>
    <cellStyle name="40% - Accent6 18" xfId="717"/>
    <cellStyle name="40% - Accent6 19" xfId="1471"/>
    <cellStyle name="40% - Accent6 2" xfId="64"/>
    <cellStyle name="40% - Accent6 2 2" xfId="1653"/>
    <cellStyle name="40% - Accent6 2 3" xfId="1654"/>
    <cellStyle name="40% - Accent6 20" xfId="1512"/>
    <cellStyle name="40% - Accent6 21" xfId="1652"/>
    <cellStyle name="40% - Accent6 22" xfId="1623"/>
    <cellStyle name="40% - Accent6 23" xfId="1980"/>
    <cellStyle name="40% - Accent6 24" xfId="1730"/>
    <cellStyle name="40% - Accent6 25" xfId="2202"/>
    <cellStyle name="40% - Accent6 26" xfId="2458"/>
    <cellStyle name="40% - Accent6 27" xfId="2255"/>
    <cellStyle name="40% - Accent6 3" xfId="65"/>
    <cellStyle name="40% - Accent6 3 2" xfId="1656"/>
    <cellStyle name="40% - Accent6 3 3" xfId="1657"/>
    <cellStyle name="40% - Accent6 4" xfId="159"/>
    <cellStyle name="40% - Accent6 4 10" xfId="2314"/>
    <cellStyle name="40% - Accent6 4 11" xfId="2639"/>
    <cellStyle name="40% - Accent6 4 12" xfId="2846"/>
    <cellStyle name="40% - Accent6 4 2" xfId="337"/>
    <cellStyle name="40% - Accent6 4 2 10" xfId="2654"/>
    <cellStyle name="40% - Accent6 4 2 2" xfId="960"/>
    <cellStyle name="40% - Accent6 4 2 3" xfId="1259"/>
    <cellStyle name="40% - Accent6 4 2 4" xfId="1659"/>
    <cellStyle name="40% - Accent6 4 2 5" xfId="1584"/>
    <cellStyle name="40% - Accent6 4 2 6" xfId="1977"/>
    <cellStyle name="40% - Accent6 4 2 7" xfId="1687"/>
    <cellStyle name="40% - Accent6 4 2 8" xfId="2481"/>
    <cellStyle name="40% - Accent6 4 2 9" xfId="2244"/>
    <cellStyle name="40% - Accent6 4 3" xfId="304"/>
    <cellStyle name="40% - Accent6 4 3 10" xfId="2608"/>
    <cellStyle name="40% - Accent6 4 3 2" xfId="930"/>
    <cellStyle name="40% - Accent6 4 3 3" xfId="1227"/>
    <cellStyle name="40% - Accent6 4 3 4" xfId="1660"/>
    <cellStyle name="40% - Accent6 4 3 5" xfId="1581"/>
    <cellStyle name="40% - Accent6 4 3 6" xfId="1976"/>
    <cellStyle name="40% - Accent6 4 3 7" xfId="1686"/>
    <cellStyle name="40% - Accent6 4 3 8" xfId="2448"/>
    <cellStyle name="40% - Accent6 4 3 9" xfId="2341"/>
    <cellStyle name="40% - Accent6 4 4" xfId="812"/>
    <cellStyle name="40% - Accent6 4 5" xfId="759"/>
    <cellStyle name="40% - Accent6 4 6" xfId="1658"/>
    <cellStyle name="40% - Accent6 4 7" xfId="1592"/>
    <cellStyle name="40% - Accent6 4 8" xfId="1979"/>
    <cellStyle name="40% - Accent6 4 9" xfId="1706"/>
    <cellStyle name="40% - Accent6 5" xfId="219"/>
    <cellStyle name="40% - Accent6 5 10" xfId="2365"/>
    <cellStyle name="40% - Accent6 5 11" xfId="2628"/>
    <cellStyle name="40% - Accent6 5 12" xfId="2841"/>
    <cellStyle name="40% - Accent6 5 2" xfId="359"/>
    <cellStyle name="40% - Accent6 5 2 2" xfId="982"/>
    <cellStyle name="40% - Accent6 5 2 3" xfId="1281"/>
    <cellStyle name="40% - Accent6 5 2 4" xfId="2503"/>
    <cellStyle name="40% - Accent6 5 2 5" xfId="2191"/>
    <cellStyle name="40% - Accent6 5 2 6" xfId="2730"/>
    <cellStyle name="40% - Accent6 5 3" xfId="398"/>
    <cellStyle name="40% - Accent6 5 3 2" xfId="1021"/>
    <cellStyle name="40% - Accent6 5 3 3" xfId="1318"/>
    <cellStyle name="40% - Accent6 5 3 4" xfId="2542"/>
    <cellStyle name="40% - Accent6 5 3 5" xfId="2394"/>
    <cellStyle name="40% - Accent6 5 3 6" xfId="2700"/>
    <cellStyle name="40% - Accent6 5 4" xfId="859"/>
    <cellStyle name="40% - Accent6 5 5" xfId="1160"/>
    <cellStyle name="40% - Accent6 5 6" xfId="1661"/>
    <cellStyle name="40% - Accent6 5 7" xfId="1573"/>
    <cellStyle name="40% - Accent6 5 8" xfId="1975"/>
    <cellStyle name="40% - Accent6 5 9" xfId="1683"/>
    <cellStyle name="40% - Accent6 6" xfId="199"/>
    <cellStyle name="40% - Accent6 7" xfId="268"/>
    <cellStyle name="40% - Accent6 7 2" xfId="382"/>
    <cellStyle name="40% - Accent6 7 2 2" xfId="1005"/>
    <cellStyle name="40% - Accent6 7 2 3" xfId="1304"/>
    <cellStyle name="40% - Accent6 7 2 4" xfId="2526"/>
    <cellStyle name="40% - Accent6 7 2 5" xfId="2219"/>
    <cellStyle name="40% - Accent6 7 2 6" xfId="2332"/>
    <cellStyle name="40% - Accent6 7 3" xfId="414"/>
    <cellStyle name="40% - Accent6 7 3 2" xfId="1037"/>
    <cellStyle name="40% - Accent6 7 3 3" xfId="1334"/>
    <cellStyle name="40% - Accent6 7 3 4" xfId="2558"/>
    <cellStyle name="40% - Accent6 7 3 5" xfId="2781"/>
    <cellStyle name="40% - Accent6 7 3 6" xfId="2895"/>
    <cellStyle name="40% - Accent6 7 4" xfId="897"/>
    <cellStyle name="40% - Accent6 7 5" xfId="1195"/>
    <cellStyle name="40% - Accent6 7 6" xfId="2412"/>
    <cellStyle name="40% - Accent6 7 7" xfId="2330"/>
    <cellStyle name="40% - Accent6 7 8" xfId="2660"/>
    <cellStyle name="40% - Accent6 8" xfId="290"/>
    <cellStyle name="40% - Accent6 8 2" xfId="916"/>
    <cellStyle name="40% - Accent6 8 3" xfId="1214"/>
    <cellStyle name="40% - Accent6 8 4" xfId="2434"/>
    <cellStyle name="40% - Accent6 8 5" xfId="2266"/>
    <cellStyle name="40% - Accent6 8 6" xfId="2691"/>
    <cellStyle name="40% - Accent6 9" xfId="362"/>
    <cellStyle name="40% - Accent6 9 2" xfId="985"/>
    <cellStyle name="40% - Accent6 9 3" xfId="1284"/>
    <cellStyle name="40% - Accent6 9 4" xfId="2506"/>
    <cellStyle name="40% - Accent6 9 5" xfId="2231"/>
    <cellStyle name="40% - Accent6 9 6" xfId="2634"/>
    <cellStyle name="60% - Accent1" xfId="20" builtinId="32" customBuiltin="1"/>
    <cellStyle name="60% - Accent1 10" xfId="1513"/>
    <cellStyle name="60% - Accent1 2" xfId="66"/>
    <cellStyle name="60% - Accent1 2 2" xfId="1662"/>
    <cellStyle name="60% - Accent1 2 3" xfId="1663"/>
    <cellStyle name="60% - Accent1 3" xfId="67"/>
    <cellStyle name="60% - Accent1 3 2" xfId="1664"/>
    <cellStyle name="60% - Accent1 3 3" xfId="1665"/>
    <cellStyle name="60% - Accent1 4" xfId="239"/>
    <cellStyle name="60% - Accent1 4 2" xfId="1666"/>
    <cellStyle name="60% - Accent1 5" xfId="733"/>
    <cellStyle name="60% - Accent1 5 2" xfId="1667"/>
    <cellStyle name="60% - Accent1 5 3" xfId="1938"/>
    <cellStyle name="60% - Accent1 5 4" xfId="1972"/>
    <cellStyle name="60% - Accent1 5 5" xfId="1611"/>
    <cellStyle name="60% - Accent1 6" xfId="1426"/>
    <cellStyle name="60% - Accent1 7" xfId="1408"/>
    <cellStyle name="60% - Accent1 8" xfId="782"/>
    <cellStyle name="60% - Accent1 9" xfId="1472"/>
    <cellStyle name="60% - Accent2" xfId="24" builtinId="36" customBuiltin="1"/>
    <cellStyle name="60% - Accent2 10" xfId="1514"/>
    <cellStyle name="60% - Accent2 2" xfId="68"/>
    <cellStyle name="60% - Accent2 2 2" xfId="1670"/>
    <cellStyle name="60% - Accent2 2 3" xfId="1671"/>
    <cellStyle name="60% - Accent2 3" xfId="69"/>
    <cellStyle name="60% - Accent2 3 2" xfId="1673"/>
    <cellStyle name="60% - Accent2 3 3" xfId="1674"/>
    <cellStyle name="60% - Accent2 4" xfId="238"/>
    <cellStyle name="60% - Accent2 4 2" xfId="1676"/>
    <cellStyle name="60% - Accent2 5" xfId="775"/>
    <cellStyle name="60% - Accent2 5 2" xfId="1677"/>
    <cellStyle name="60% - Accent2 5 3" xfId="1940"/>
    <cellStyle name="60% - Accent2 5 4" xfId="1969"/>
    <cellStyle name="60% - Accent2 5 5" xfId="1937"/>
    <cellStyle name="60% - Accent2 6" xfId="1407"/>
    <cellStyle name="60% - Accent2 7" xfId="1413"/>
    <cellStyle name="60% - Accent2 8" xfId="1168"/>
    <cellStyle name="60% - Accent2 9" xfId="1473"/>
    <cellStyle name="60% - Accent3" xfId="28" builtinId="40" customBuiltin="1"/>
    <cellStyle name="60% - Accent3 10" xfId="1515"/>
    <cellStyle name="60% - Accent3 2" xfId="70"/>
    <cellStyle name="60% - Accent3 2 2" xfId="1679"/>
    <cellStyle name="60% - Accent3 2 3" xfId="1680"/>
    <cellStyle name="60% - Accent3 3" xfId="71"/>
    <cellStyle name="60% - Accent3 3 2" xfId="1681"/>
    <cellStyle name="60% - Accent3 3 3" xfId="1682"/>
    <cellStyle name="60% - Accent3 4" xfId="203"/>
    <cellStyle name="60% - Accent3 4 2" xfId="1684"/>
    <cellStyle name="60% - Accent3 5" xfId="789"/>
    <cellStyle name="60% - Accent3 5 2" xfId="1685"/>
    <cellStyle name="60% - Accent3 5 3" xfId="1943"/>
    <cellStyle name="60% - Accent3 5 4" xfId="1966"/>
    <cellStyle name="60% - Accent3 5 5" xfId="1941"/>
    <cellStyle name="60% - Accent3 6" xfId="1433"/>
    <cellStyle name="60% - Accent3 7" xfId="1444"/>
    <cellStyle name="60% - Accent3 8" xfId="783"/>
    <cellStyle name="60% - Accent3 9" xfId="1474"/>
    <cellStyle name="60% - Accent4" xfId="32" builtinId="44" customBuiltin="1"/>
    <cellStyle name="60% - Accent4 10" xfId="1516"/>
    <cellStyle name="60% - Accent4 2" xfId="72"/>
    <cellStyle name="60% - Accent4 2 2" xfId="1688"/>
    <cellStyle name="60% - Accent4 2 3" xfId="1689"/>
    <cellStyle name="60% - Accent4 3" xfId="73"/>
    <cellStyle name="60% - Accent4 3 2" xfId="1691"/>
    <cellStyle name="60% - Accent4 3 3" xfId="1692"/>
    <cellStyle name="60% - Accent4 4" xfId="237"/>
    <cellStyle name="60% - Accent4 4 2" xfId="1694"/>
    <cellStyle name="60% - Accent4 5" xfId="1147"/>
    <cellStyle name="60% - Accent4 5 2" xfId="1695"/>
    <cellStyle name="60% - Accent4 5 3" xfId="1946"/>
    <cellStyle name="60% - Accent4 5 4" xfId="1963"/>
    <cellStyle name="60% - Accent4 5 5" xfId="1944"/>
    <cellStyle name="60% - Accent4 6" xfId="1405"/>
    <cellStyle name="60% - Accent4 7" xfId="1420"/>
    <cellStyle name="60% - Accent4 8" xfId="863"/>
    <cellStyle name="60% - Accent4 9" xfId="1475"/>
    <cellStyle name="60% - Accent5" xfId="36" builtinId="48" customBuiltin="1"/>
    <cellStyle name="60% - Accent5 10" xfId="1517"/>
    <cellStyle name="60% - Accent5 2" xfId="74"/>
    <cellStyle name="60% - Accent5 2 2" xfId="1698"/>
    <cellStyle name="60% - Accent5 2 3" xfId="1699"/>
    <cellStyle name="60% - Accent5 3" xfId="75"/>
    <cellStyle name="60% - Accent5 3 2" xfId="1701"/>
    <cellStyle name="60% - Accent5 3 3" xfId="1702"/>
    <cellStyle name="60% - Accent5 4" xfId="236"/>
    <cellStyle name="60% - Accent5 4 2" xfId="1704"/>
    <cellStyle name="60% - Accent5 5" xfId="1382"/>
    <cellStyle name="60% - Accent5 5 2" xfId="1705"/>
    <cellStyle name="60% - Accent5 5 3" xfId="1949"/>
    <cellStyle name="60% - Accent5 5 4" xfId="1960"/>
    <cellStyle name="60% - Accent5 5 5" xfId="1947"/>
    <cellStyle name="60% - Accent5 6" xfId="1392"/>
    <cellStyle name="60% - Accent5 7" xfId="1448"/>
    <cellStyle name="60% - Accent5 8" xfId="1145"/>
    <cellStyle name="60% - Accent5 9" xfId="1476"/>
    <cellStyle name="60% - Accent6" xfId="40" builtinId="52" customBuiltin="1"/>
    <cellStyle name="60% - Accent6 10" xfId="1518"/>
    <cellStyle name="60% - Accent6 2" xfId="76"/>
    <cellStyle name="60% - Accent6 2 2" xfId="1707"/>
    <cellStyle name="60% - Accent6 2 3" xfId="1708"/>
    <cellStyle name="60% - Accent6 3" xfId="77"/>
    <cellStyle name="60% - Accent6 3 2" xfId="1709"/>
    <cellStyle name="60% - Accent6 3 3" xfId="1710"/>
    <cellStyle name="60% - Accent6 4" xfId="200"/>
    <cellStyle name="60% - Accent6 4 2" xfId="1711"/>
    <cellStyle name="60% - Accent6 5" xfId="1389"/>
    <cellStyle name="60% - Accent6 5 2" xfId="1712"/>
    <cellStyle name="60% - Accent6 5 3" xfId="1952"/>
    <cellStyle name="60% - Accent6 5 4" xfId="1957"/>
    <cellStyle name="60% - Accent6 5 5" xfId="1950"/>
    <cellStyle name="60% - Accent6 6" xfId="1402"/>
    <cellStyle name="60% - Accent6 7" xfId="1395"/>
    <cellStyle name="60% - Accent6 8" xfId="831"/>
    <cellStyle name="60% - Accent6 9" xfId="1477"/>
    <cellStyle name="Accent1" xfId="17" builtinId="29" customBuiltin="1"/>
    <cellStyle name="Accent1 10" xfId="1519"/>
    <cellStyle name="Accent1 2" xfId="78"/>
    <cellStyle name="Accent1 2 2" xfId="1713"/>
    <cellStyle name="Accent1 2 3" xfId="1714"/>
    <cellStyle name="Accent1 3" xfId="79"/>
    <cellStyle name="Accent1 3 2" xfId="1716"/>
    <cellStyle name="Accent1 3 3" xfId="1717"/>
    <cellStyle name="Accent1 4" xfId="235"/>
    <cellStyle name="Accent1 4 2" xfId="1719"/>
    <cellStyle name="Accent1 5" xfId="1233"/>
    <cellStyle name="Accent1 5 2" xfId="1720"/>
    <cellStyle name="Accent1 5 3" xfId="1954"/>
    <cellStyle name="Accent1 5 4" xfId="1953"/>
    <cellStyle name="Accent1 5 5" xfId="1955"/>
    <cellStyle name="Accent1 6" xfId="1440"/>
    <cellStyle name="Accent1 7" xfId="1431"/>
    <cellStyle name="Accent1 8" xfId="830"/>
    <cellStyle name="Accent1 9" xfId="1478"/>
    <cellStyle name="Accent2" xfId="21" builtinId="33" customBuiltin="1"/>
    <cellStyle name="Accent2 10" xfId="1520"/>
    <cellStyle name="Accent2 2" xfId="80"/>
    <cellStyle name="Accent2 2 2" xfId="1723"/>
    <cellStyle name="Accent2 2 3" xfId="1724"/>
    <cellStyle name="Accent2 3" xfId="81"/>
    <cellStyle name="Accent2 3 2" xfId="1726"/>
    <cellStyle name="Accent2 3 3" xfId="1727"/>
    <cellStyle name="Accent2 4" xfId="234"/>
    <cellStyle name="Accent2 4 2" xfId="1728"/>
    <cellStyle name="Accent2 5" xfId="1237"/>
    <cellStyle name="Accent2 5 2" xfId="1729"/>
    <cellStyle name="Accent2 5 3" xfId="1956"/>
    <cellStyle name="Accent2 5 4" xfId="1951"/>
    <cellStyle name="Accent2 5 5" xfId="1958"/>
    <cellStyle name="Accent2 6" xfId="1429"/>
    <cellStyle name="Accent2 7" xfId="1406"/>
    <cellStyle name="Accent2 8" xfId="1173"/>
    <cellStyle name="Accent2 9" xfId="1479"/>
    <cellStyle name="Accent3" xfId="25" builtinId="37" customBuiltin="1"/>
    <cellStyle name="Accent3 10" xfId="1521"/>
    <cellStyle name="Accent3 2" xfId="82"/>
    <cellStyle name="Accent3 2 2" xfId="1732"/>
    <cellStyle name="Accent3 2 3" xfId="1733"/>
    <cellStyle name="Accent3 3" xfId="83"/>
    <cellStyle name="Accent3 3 2" xfId="1735"/>
    <cellStyle name="Accent3 3 3" xfId="1736"/>
    <cellStyle name="Accent3 4" xfId="197"/>
    <cellStyle name="Accent3 4 2" xfId="1738"/>
    <cellStyle name="Accent3 5" xfId="1197"/>
    <cellStyle name="Accent3 5 2" xfId="1739"/>
    <cellStyle name="Accent3 5 3" xfId="1959"/>
    <cellStyle name="Accent3 5 4" xfId="1948"/>
    <cellStyle name="Accent3 5 5" xfId="1961"/>
    <cellStyle name="Accent3 6" xfId="1394"/>
    <cellStyle name="Accent3 7" xfId="1427"/>
    <cellStyle name="Accent3 8" xfId="829"/>
    <cellStyle name="Accent3 9" xfId="1480"/>
    <cellStyle name="Accent4" xfId="29" builtinId="41" customBuiltin="1"/>
    <cellStyle name="Accent4 10" xfId="1522"/>
    <cellStyle name="Accent4 2" xfId="84"/>
    <cellStyle name="Accent4 2 2" xfId="1742"/>
    <cellStyle name="Accent4 2 3" xfId="1743"/>
    <cellStyle name="Accent4 3" xfId="85"/>
    <cellStyle name="Accent4 3 2" xfId="1745"/>
    <cellStyle name="Accent4 3 3" xfId="1746"/>
    <cellStyle name="Accent4 4" xfId="233"/>
    <cellStyle name="Accent4 4 2" xfId="1748"/>
    <cellStyle name="Accent4 5" xfId="1170"/>
    <cellStyle name="Accent4 5 2" xfId="1749"/>
    <cellStyle name="Accent4 5 3" xfId="1962"/>
    <cellStyle name="Accent4 5 4" xfId="1945"/>
    <cellStyle name="Accent4 5 5" xfId="1964"/>
    <cellStyle name="Accent4 6" xfId="1439"/>
    <cellStyle name="Accent4 7" xfId="1442"/>
    <cellStyle name="Accent4 8" xfId="828"/>
    <cellStyle name="Accent4 9" xfId="1481"/>
    <cellStyle name="Accent5" xfId="33" builtinId="45" customBuiltin="1"/>
    <cellStyle name="Accent5 10" xfId="1523"/>
    <cellStyle name="Accent5 2" xfId="86"/>
    <cellStyle name="Accent5 2 2" xfId="1752"/>
    <cellStyle name="Accent5 2 3" xfId="1753"/>
    <cellStyle name="Accent5 3" xfId="87"/>
    <cellStyle name="Accent5 3 2" xfId="1754"/>
    <cellStyle name="Accent5 3 3" xfId="1755"/>
    <cellStyle name="Accent5 4" xfId="232"/>
    <cellStyle name="Accent5 4 2" xfId="1756"/>
    <cellStyle name="Accent5 5" xfId="1396"/>
    <cellStyle name="Accent5 5 2" xfId="1757"/>
    <cellStyle name="Accent5 5 3" xfId="1965"/>
    <cellStyle name="Accent5 5 4" xfId="1942"/>
    <cellStyle name="Accent5 5 5" xfId="1967"/>
    <cellStyle name="Accent5 6" xfId="1428"/>
    <cellStyle name="Accent5 7" xfId="739"/>
    <cellStyle name="Accent5 8" xfId="1174"/>
    <cellStyle name="Accent5 9" xfId="1482"/>
    <cellStyle name="Accent6" xfId="37" builtinId="49" customBuiltin="1"/>
    <cellStyle name="Accent6 10" xfId="1524"/>
    <cellStyle name="Accent6 2" xfId="88"/>
    <cellStyle name="Accent6 2 2" xfId="1758"/>
    <cellStyle name="Accent6 2 3" xfId="1759"/>
    <cellStyle name="Accent6 3" xfId="89"/>
    <cellStyle name="Accent6 3 2" xfId="1760"/>
    <cellStyle name="Accent6 3 3" xfId="1761"/>
    <cellStyle name="Accent6 4" xfId="196"/>
    <cellStyle name="Accent6 4 2" xfId="1762"/>
    <cellStyle name="Accent6 5" xfId="1397"/>
    <cellStyle name="Accent6 5 2" xfId="1763"/>
    <cellStyle name="Accent6 5 3" xfId="1968"/>
    <cellStyle name="Accent6 5 4" xfId="1939"/>
    <cellStyle name="Accent6 5 5" xfId="1971"/>
    <cellStyle name="Accent6 6" xfId="1419"/>
    <cellStyle name="Accent6 7" xfId="755"/>
    <cellStyle name="Accent6 8" xfId="827"/>
    <cellStyle name="Accent6 9" xfId="1483"/>
    <cellStyle name="Bad" xfId="7" builtinId="27" customBuiltin="1"/>
    <cellStyle name="Bad 10" xfId="1525"/>
    <cellStyle name="Bad 2" xfId="90"/>
    <cellStyle name="Bad 2 2" xfId="1766"/>
    <cellStyle name="Bad 2 3" xfId="1767"/>
    <cellStyle name="Bad 3" xfId="91"/>
    <cellStyle name="Bad 3 2" xfId="1769"/>
    <cellStyle name="Bad 3 3" xfId="1770"/>
    <cellStyle name="Bad 4" xfId="231"/>
    <cellStyle name="Bad 4 2" xfId="1772"/>
    <cellStyle name="Bad 5" xfId="873"/>
    <cellStyle name="Bad 5 2" xfId="1773"/>
    <cellStyle name="Bad 5 3" xfId="1970"/>
    <cellStyle name="Bad 5 4" xfId="1561"/>
    <cellStyle name="Bad 5 5" xfId="1974"/>
    <cellStyle name="Bad 6" xfId="746"/>
    <cellStyle name="Bad 7" xfId="878"/>
    <cellStyle name="Bad 8" xfId="826"/>
    <cellStyle name="Bad 9" xfId="1484"/>
    <cellStyle name="Calculation" xfId="11" builtinId="22" customBuiltin="1"/>
    <cellStyle name="Calculation 10" xfId="1526"/>
    <cellStyle name="Calculation 2" xfId="92"/>
    <cellStyle name="Calculation 2 2" xfId="1776"/>
    <cellStyle name="Calculation 2 3" xfId="1777"/>
    <cellStyle name="Calculation 3" xfId="93"/>
    <cellStyle name="Calculation 3 2" xfId="1779"/>
    <cellStyle name="Calculation 3 3" xfId="1780"/>
    <cellStyle name="Calculation 4" xfId="230"/>
    <cellStyle name="Calculation 4 2" xfId="1782"/>
    <cellStyle name="Calculation 5" xfId="1403"/>
    <cellStyle name="Calculation 5 2" xfId="1783"/>
    <cellStyle name="Calculation 5 3" xfId="1973"/>
    <cellStyle name="Calculation 5 4" xfId="1655"/>
    <cellStyle name="Calculation 5 5" xfId="1985"/>
    <cellStyle name="Calculation 6" xfId="1443"/>
    <cellStyle name="Calculation 7" xfId="754"/>
    <cellStyle name="Calculation 8" xfId="1143"/>
    <cellStyle name="Calculation 9" xfId="1485"/>
    <cellStyle name="Check Cell" xfId="13" builtinId="23" customBuiltin="1"/>
    <cellStyle name="Check Cell 10" xfId="1527"/>
    <cellStyle name="Check Cell 2" xfId="94"/>
    <cellStyle name="Check Cell 2 2" xfId="1786"/>
    <cellStyle name="Check Cell 2 3" xfId="1787"/>
    <cellStyle name="Check Cell 3" xfId="95"/>
    <cellStyle name="Check Cell 3 2" xfId="1789"/>
    <cellStyle name="Check Cell 3 3" xfId="1790"/>
    <cellStyle name="Check Cell 4" xfId="195"/>
    <cellStyle name="Check Cell 4 2" xfId="1792"/>
    <cellStyle name="Check Cell 5" xfId="1447"/>
    <cellStyle name="Check Cell 5 2" xfId="1793"/>
    <cellStyle name="Check Cell 5 3" xfId="1978"/>
    <cellStyle name="Check Cell 5 4" xfId="1690"/>
    <cellStyle name="Check Cell 5 5" xfId="1993"/>
    <cellStyle name="Check Cell 6" xfId="1409"/>
    <cellStyle name="Check Cell 7" xfId="753"/>
    <cellStyle name="Check Cell 8" xfId="825"/>
    <cellStyle name="Check Cell 9" xfId="1486"/>
    <cellStyle name="Comma" xfId="2948" builtinId="3"/>
    <cellStyle name="Comma 2 2" xfId="1794"/>
    <cellStyle name="Comma 3 2" xfId="1795"/>
    <cellStyle name="Comma 5 2" xfId="1796"/>
    <cellStyle name="Comma 6" xfId="1797"/>
    <cellStyle name="Currency 2 2" xfId="1798"/>
    <cellStyle name="Currency 3 2" xfId="1799"/>
    <cellStyle name="Currency 5 2" xfId="1800"/>
    <cellStyle name="Currency 6 2" xfId="1801"/>
    <cellStyle name="Currency 7" xfId="1802"/>
    <cellStyle name="Explanatory Text" xfId="15" builtinId="53" customBuiltin="1"/>
    <cellStyle name="Explanatory Text 10" xfId="1529"/>
    <cellStyle name="Explanatory Text 2" xfId="96"/>
    <cellStyle name="Explanatory Text 2 2" xfId="1805"/>
    <cellStyle name="Explanatory Text 2 3" xfId="1806"/>
    <cellStyle name="Explanatory Text 3" xfId="97"/>
    <cellStyle name="Explanatory Text 3 2" xfId="1808"/>
    <cellStyle name="Explanatory Text 3 3" xfId="1809"/>
    <cellStyle name="Explanatory Text 4" xfId="194"/>
    <cellStyle name="Explanatory Text 4 2" xfId="1811"/>
    <cellStyle name="Explanatory Text 5" xfId="1445"/>
    <cellStyle name="Explanatory Text 5 2" xfId="1812"/>
    <cellStyle name="Explanatory Text 5 3" xfId="1986"/>
    <cellStyle name="Explanatory Text 5 4" xfId="1775"/>
    <cellStyle name="Explanatory Text 5 5" xfId="2018"/>
    <cellStyle name="Explanatory Text 6" xfId="1219"/>
    <cellStyle name="Explanatory Text 7" xfId="751"/>
    <cellStyle name="Explanatory Text 8" xfId="823"/>
    <cellStyle name="Explanatory Text 9" xfId="1489"/>
    <cellStyle name="Good" xfId="6" builtinId="26" customBuiltin="1"/>
    <cellStyle name="Good 10" xfId="1530"/>
    <cellStyle name="Good 2" xfId="98"/>
    <cellStyle name="Good 2 2" xfId="1813"/>
    <cellStyle name="Good 2 3" xfId="1814"/>
    <cellStyle name="Good 3" xfId="99"/>
    <cellStyle name="Good 3 2" xfId="1815"/>
    <cellStyle name="Good 3 3" xfId="1816"/>
    <cellStyle name="Good 4" xfId="229"/>
    <cellStyle name="Good 4 2" xfId="1817"/>
    <cellStyle name="Good 5" xfId="1425"/>
    <cellStyle name="Good 5 2" xfId="1818"/>
    <cellStyle name="Good 5 3" xfId="1992"/>
    <cellStyle name="Good 5 4" xfId="1819"/>
    <cellStyle name="Good 5 5" xfId="2026"/>
    <cellStyle name="Good 6" xfId="1244"/>
    <cellStyle name="Good 7" xfId="1460"/>
    <cellStyle name="Good 8" xfId="822"/>
    <cellStyle name="Good 9" xfId="1490"/>
    <cellStyle name="Heading 1" xfId="2" builtinId="16" customBuiltin="1"/>
    <cellStyle name="Heading 1 10" xfId="1531"/>
    <cellStyle name="Heading 1 2" xfId="100"/>
    <cellStyle name="Heading 1 2 2" xfId="1820"/>
    <cellStyle name="Heading 1 2 3" xfId="1821"/>
    <cellStyle name="Heading 1 3" xfId="101"/>
    <cellStyle name="Heading 1 3 2" xfId="1823"/>
    <cellStyle name="Heading 1 3 3" xfId="1824"/>
    <cellStyle name="Heading 1 4" xfId="228"/>
    <cellStyle name="Heading 1 4 2" xfId="1826"/>
    <cellStyle name="Heading 1 5" xfId="1446"/>
    <cellStyle name="Heading 1 5 2" xfId="1827"/>
    <cellStyle name="Heading 1 5 3" xfId="1999"/>
    <cellStyle name="Heading 1 5 4" xfId="1865"/>
    <cellStyle name="Heading 1 5 5" xfId="2057"/>
    <cellStyle name="Heading 1 6" xfId="1435"/>
    <cellStyle name="Heading 1 7" xfId="879"/>
    <cellStyle name="Heading 1 8" xfId="1176"/>
    <cellStyle name="Heading 1 9" xfId="1491"/>
    <cellStyle name="Heading 2" xfId="3" builtinId="17" customBuiltin="1"/>
    <cellStyle name="Heading 2 10" xfId="1532"/>
    <cellStyle name="Heading 2 2" xfId="102"/>
    <cellStyle name="Heading 2 2 2" xfId="1830"/>
    <cellStyle name="Heading 2 2 3" xfId="1831"/>
    <cellStyle name="Heading 2 3" xfId="103"/>
    <cellStyle name="Heading 2 3 2" xfId="1833"/>
    <cellStyle name="Heading 2 3 3" xfId="1834"/>
    <cellStyle name="Heading 2 4" xfId="198"/>
    <cellStyle name="Heading 2 4 2" xfId="1835"/>
    <cellStyle name="Heading 2 5" xfId="1412"/>
    <cellStyle name="Heading 2 5 2" xfId="1836"/>
    <cellStyle name="Heading 2 5 3" xfId="2005"/>
    <cellStyle name="Heading 2 5 4" xfId="1923"/>
    <cellStyle name="Heading 2 5 5" xfId="2071"/>
    <cellStyle name="Heading 2 6" xfId="1461"/>
    <cellStyle name="Heading 2 7" xfId="1458"/>
    <cellStyle name="Heading 2 8" xfId="918"/>
    <cellStyle name="Heading 2 9" xfId="1492"/>
    <cellStyle name="Heading 3" xfId="4" builtinId="18" customBuiltin="1"/>
    <cellStyle name="Heading 3 10" xfId="1533"/>
    <cellStyle name="Heading 3 2" xfId="104"/>
    <cellStyle name="Heading 3 2 2" xfId="1839"/>
    <cellStyle name="Heading 3 2 3" xfId="1840"/>
    <cellStyle name="Heading 3 3" xfId="105"/>
    <cellStyle name="Heading 3 3 2" xfId="1842"/>
    <cellStyle name="Heading 3 3 3" xfId="1843"/>
    <cellStyle name="Heading 3 4" xfId="227"/>
    <cellStyle name="Heading 3 4 2" xfId="1845"/>
    <cellStyle name="Heading 3 5" xfId="1423"/>
    <cellStyle name="Heading 3 5 2" xfId="1846"/>
    <cellStyle name="Heading 3 5 3" xfId="2009"/>
    <cellStyle name="Heading 3 5 4" xfId="2077"/>
    <cellStyle name="Heading 3 5 5" xfId="2138"/>
    <cellStyle name="Heading 3 6" xfId="869"/>
    <cellStyle name="Heading 3 7" xfId="750"/>
    <cellStyle name="Heading 3 8" xfId="1010"/>
    <cellStyle name="Heading 3 9" xfId="1493"/>
    <cellStyle name="Heading 4" xfId="5" builtinId="19" customBuiltin="1"/>
    <cellStyle name="Heading 4 10" xfId="1534"/>
    <cellStyle name="Heading 4 2" xfId="106"/>
    <cellStyle name="Heading 4 2 2" xfId="1849"/>
    <cellStyle name="Heading 4 2 3" xfId="1850"/>
    <cellStyle name="Heading 4 3" xfId="107"/>
    <cellStyle name="Heading 4 3 2" xfId="1852"/>
    <cellStyle name="Heading 4 3 3" xfId="1853"/>
    <cellStyle name="Heading 4 4" xfId="226"/>
    <cellStyle name="Heading 4 4 2" xfId="1855"/>
    <cellStyle name="Heading 4 5" xfId="1416"/>
    <cellStyle name="Heading 4 5 2" xfId="1856"/>
    <cellStyle name="Heading 4 5 3" xfId="2013"/>
    <cellStyle name="Heading 4 5 4" xfId="2081"/>
    <cellStyle name="Heading 4 5 5" xfId="2139"/>
    <cellStyle name="Heading 4 6" xfId="1459"/>
    <cellStyle name="Heading 4 7" xfId="1456"/>
    <cellStyle name="Heading 4 8" xfId="1148"/>
    <cellStyle name="Heading 4 9" xfId="1494"/>
    <cellStyle name="Input" xfId="9" builtinId="20" customBuiltin="1"/>
    <cellStyle name="Input 10" xfId="1535"/>
    <cellStyle name="Input 2" xfId="108"/>
    <cellStyle name="Input 2 2" xfId="1859"/>
    <cellStyle name="Input 2 3" xfId="1860"/>
    <cellStyle name="Input 3" xfId="109"/>
    <cellStyle name="Input 3 2" xfId="1861"/>
    <cellStyle name="Input 3 3" xfId="1862"/>
    <cellStyle name="Input 4" xfId="206"/>
    <cellStyle name="Input 4 2" xfId="1863"/>
    <cellStyle name="Input 5" xfId="1388"/>
    <cellStyle name="Input 5 2" xfId="1864"/>
    <cellStyle name="Input 5 3" xfId="2019"/>
    <cellStyle name="Input 5 4" xfId="2086"/>
    <cellStyle name="Input 5 5" xfId="2140"/>
    <cellStyle name="Input 6" xfId="1386"/>
    <cellStyle name="Input 7" xfId="749"/>
    <cellStyle name="Input 8" xfId="936"/>
    <cellStyle name="Input 9" xfId="1495"/>
    <cellStyle name="Linked Cell" xfId="12" builtinId="24" customBuiltin="1"/>
    <cellStyle name="Linked Cell 10" xfId="1536"/>
    <cellStyle name="Linked Cell 2" xfId="110"/>
    <cellStyle name="Linked Cell 2 2" xfId="1866"/>
    <cellStyle name="Linked Cell 2 3" xfId="1867"/>
    <cellStyle name="Linked Cell 3" xfId="111"/>
    <cellStyle name="Linked Cell 3 2" xfId="1868"/>
    <cellStyle name="Linked Cell 3 3" xfId="1869"/>
    <cellStyle name="Linked Cell 4" xfId="225"/>
    <cellStyle name="Linked Cell 4 2" xfId="1870"/>
    <cellStyle name="Linked Cell 5" xfId="743"/>
    <cellStyle name="Linked Cell 5 2" xfId="1871"/>
    <cellStyle name="Linked Cell 5 3" xfId="2025"/>
    <cellStyle name="Linked Cell 5 4" xfId="2092"/>
    <cellStyle name="Linked Cell 5 5" xfId="2141"/>
    <cellStyle name="Linked Cell 6" xfId="1457"/>
    <cellStyle name="Linked Cell 7" xfId="1164"/>
    <cellStyle name="Linked Cell 8" xfId="839"/>
    <cellStyle name="Linked Cell 9" xfId="1496"/>
    <cellStyle name="Neutral" xfId="8" builtinId="28" customBuiltin="1"/>
    <cellStyle name="Neutral 10" xfId="1537"/>
    <cellStyle name="Neutral 2" xfId="112"/>
    <cellStyle name="Neutral 2 2" xfId="1874"/>
    <cellStyle name="Neutral 2 3" xfId="1875"/>
    <cellStyle name="Neutral 3" xfId="113"/>
    <cellStyle name="Neutral 3 2" xfId="1877"/>
    <cellStyle name="Neutral 3 3" xfId="1878"/>
    <cellStyle name="Neutral 4" xfId="224"/>
    <cellStyle name="Neutral 4 2" xfId="1880"/>
    <cellStyle name="Neutral 5" xfId="1234"/>
    <cellStyle name="Neutral 5 2" xfId="1881"/>
    <cellStyle name="Neutral 5 3" xfId="2032"/>
    <cellStyle name="Neutral 5 4" xfId="2098"/>
    <cellStyle name="Neutral 5 5" xfId="2142"/>
    <cellStyle name="Neutral 6" xfId="768"/>
    <cellStyle name="Neutral 7" xfId="778"/>
    <cellStyle name="Neutral 8" xfId="1177"/>
    <cellStyle name="Neutral 9" xfId="1497"/>
    <cellStyle name="Normal" xfId="0" builtinId="0"/>
    <cellStyle name="Normal 10" xfId="180"/>
    <cellStyle name="Normal 10 2" xfId="1137"/>
    <cellStyle name="Normal 10 3" xfId="1121"/>
    <cellStyle name="Normal 11" xfId="179"/>
    <cellStyle name="Normal 11 2" xfId="1139"/>
    <cellStyle name="Normal 11 3" xfId="1125"/>
    <cellStyle name="Normal 12" xfId="178"/>
    <cellStyle name="Normal 12 2" xfId="1141"/>
    <cellStyle name="Normal 12 3" xfId="1126"/>
    <cellStyle name="Normal 13" xfId="177"/>
    <cellStyle name="Normal 14" xfId="176"/>
    <cellStyle name="Normal 15" xfId="175"/>
    <cellStyle name="Normal 16" xfId="174"/>
    <cellStyle name="Normal 17" xfId="173"/>
    <cellStyle name="Normal 18" xfId="172"/>
    <cellStyle name="Normal 19" xfId="171"/>
    <cellStyle name="Normal 2" xfId="41"/>
    <cellStyle name="Normal 2 10" xfId="140"/>
    <cellStyle name="Normal 2 11" xfId="632"/>
    <cellStyle name="Normal 2 12" xfId="598"/>
    <cellStyle name="Normal 2 13" xfId="545"/>
    <cellStyle name="Normal 2 14" xfId="607"/>
    <cellStyle name="Normal 2 15" xfId="509"/>
    <cellStyle name="Normal 2 16" xfId="648"/>
    <cellStyle name="Normal 2 17" xfId="582"/>
    <cellStyle name="Normal 2 18" xfId="640"/>
    <cellStyle name="Normal 2 19" xfId="566"/>
    <cellStyle name="Normal 2 2" xfId="147"/>
    <cellStyle name="Normal 2 2 10" xfId="552"/>
    <cellStyle name="Normal 2 2 11" xfId="579"/>
    <cellStyle name="Normal 2 2 12" xfId="576"/>
    <cellStyle name="Normal 2 2 13" xfId="563"/>
    <cellStyle name="Normal 2 2 14" xfId="562"/>
    <cellStyle name="Normal 2 2 15" xfId="629"/>
    <cellStyle name="Normal 2 2 16" xfId="585"/>
    <cellStyle name="Normal 2 2 17" xfId="662"/>
    <cellStyle name="Normal 2 2 18" xfId="520"/>
    <cellStyle name="Normal 2 2 19" xfId="503"/>
    <cellStyle name="Normal 2 2 2" xfId="160"/>
    <cellStyle name="Normal 2 2 2 10" xfId="574"/>
    <cellStyle name="Normal 2 2 2 11" xfId="654"/>
    <cellStyle name="Normal 2 2 2 12" xfId="657"/>
    <cellStyle name="Normal 2 2 2 13" xfId="661"/>
    <cellStyle name="Normal 2 2 2 14" xfId="663"/>
    <cellStyle name="Normal 2 2 2 15" xfId="650"/>
    <cellStyle name="Normal 2 2 2 16" xfId="620"/>
    <cellStyle name="Normal 2 2 2 17" xfId="537"/>
    <cellStyle name="Normal 2 2 2 18" xfId="535"/>
    <cellStyle name="Normal 2 2 2 19" xfId="528"/>
    <cellStyle name="Normal 2 2 2 2" xfId="325"/>
    <cellStyle name="Normal 2 2 2 2 10" xfId="575"/>
    <cellStyle name="Normal 2 2 2 2 11" xfId="565"/>
    <cellStyle name="Normal 2 2 2 2 12" xfId="655"/>
    <cellStyle name="Normal 2 2 2 2 13" xfId="658"/>
    <cellStyle name="Normal 2 2 2 2 14" xfId="635"/>
    <cellStyle name="Normal 2 2 2 2 15" xfId="609"/>
    <cellStyle name="Normal 2 2 2 2 16" xfId="539"/>
    <cellStyle name="Normal 2 2 2 2 17" xfId="531"/>
    <cellStyle name="Normal 2 2 2 2 18" xfId="540"/>
    <cellStyle name="Normal 2 2 2 2 19" xfId="712"/>
    <cellStyle name="Normal 2 2 2 2 19 2" xfId="1247"/>
    <cellStyle name="Normal 2 2 2 2 2" xfId="338"/>
    <cellStyle name="Normal 2 2 2 2 2 2" xfId="948"/>
    <cellStyle name="Normal 2 2 2 2 2 2 2" xfId="961"/>
    <cellStyle name="Normal 2 2 2 2 2 3" xfId="1260"/>
    <cellStyle name="Normal 2 2 2 2 2 4" xfId="2482"/>
    <cellStyle name="Normal 2 2 2 2 2 5" xfId="2243"/>
    <cellStyle name="Normal 2 2 2 2 2 6" xfId="2670"/>
    <cellStyle name="Normal 2 2 2 2 20" xfId="2469"/>
    <cellStyle name="Normal 2 2 2 2 21" xfId="2250"/>
    <cellStyle name="Normal 2 2 2 2 22" xfId="2756"/>
    <cellStyle name="Normal 2 2 2 2 3" xfId="488"/>
    <cellStyle name="Normal 2 2 2 2 4" xfId="490"/>
    <cellStyle name="Normal 2 2 2 2 5" xfId="489"/>
    <cellStyle name="Normal 2 2 2 2 6" xfId="487"/>
    <cellStyle name="Normal 2 2 2 2 7" xfId="638"/>
    <cellStyle name="Normal 2 2 2 2 8" xfId="558"/>
    <cellStyle name="Normal 2 2 2 2 9" xfId="571"/>
    <cellStyle name="Normal 2 2 2 20" xfId="711"/>
    <cellStyle name="Normal 2 2 2 20 2" xfId="872"/>
    <cellStyle name="Normal 2 2 2 21" xfId="1884"/>
    <cellStyle name="Normal 2 2 2 22" xfId="2035"/>
    <cellStyle name="Normal 2 2 2 23" xfId="2101"/>
    <cellStyle name="Normal 2 2 2 24" xfId="2145"/>
    <cellStyle name="Normal 2 2 2 25" xfId="2315"/>
    <cellStyle name="Normal 2 2 2 26" xfId="2706"/>
    <cellStyle name="Normal 2 2 2 27" xfId="2864"/>
    <cellStyle name="Normal 2 2 2 3" xfId="292"/>
    <cellStyle name="Normal 2 2 2 4" xfId="486"/>
    <cellStyle name="Normal 2 2 2 4 2" xfId="813"/>
    <cellStyle name="Normal 2 2 2 4 2 2" xfId="1093"/>
    <cellStyle name="Normal 2 2 2 4 3" xfId="1390"/>
    <cellStyle name="Normal 2 2 2 4 4" xfId="2627"/>
    <cellStyle name="Normal 2 2 2 4 5" xfId="2840"/>
    <cellStyle name="Normal 2 2 2 4 6" xfId="2946"/>
    <cellStyle name="Normal 2 2 2 5" xfId="145"/>
    <cellStyle name="Normal 2 2 2 6" xfId="492"/>
    <cellStyle name="Normal 2 2 2 7" xfId="496"/>
    <cellStyle name="Normal 2 2 2 8" xfId="560"/>
    <cellStyle name="Normal 2 2 2 9" xfId="601"/>
    <cellStyle name="Normal 2 2 20" xfId="514"/>
    <cellStyle name="Normal 2 2 21" xfId="681"/>
    <cellStyle name="Normal 2 2 21 2" xfId="765"/>
    <cellStyle name="Normal 2 2 22" xfId="1883"/>
    <cellStyle name="Normal 2 2 23" xfId="2034"/>
    <cellStyle name="Normal 2 2 24" xfId="2100"/>
    <cellStyle name="Normal 2 2 25" xfId="2144"/>
    <cellStyle name="Normal 2 2 26" xfId="2302"/>
    <cellStyle name="Normal 2 2 27" xfId="2744"/>
    <cellStyle name="Normal 2 2 28" xfId="2875"/>
    <cellStyle name="Normal 2 2 29" xfId="1104"/>
    <cellStyle name="Normal 2 2 3" xfId="387"/>
    <cellStyle name="Normal 2 2 4" xfId="310"/>
    <cellStyle name="Normal 2 2 5" xfId="461"/>
    <cellStyle name="Normal 2 2 5 2" xfId="800"/>
    <cellStyle name="Normal 2 2 5 2 2" xfId="1084"/>
    <cellStyle name="Normal 2 2 5 3" xfId="1381"/>
    <cellStyle name="Normal 2 2 5 4" xfId="2605"/>
    <cellStyle name="Normal 2 2 5 5" xfId="2828"/>
    <cellStyle name="Normal 2 2 5 6" xfId="2942"/>
    <cellStyle name="Normal 2 2 6" xfId="133"/>
    <cellStyle name="Normal 2 2 7" xfId="464"/>
    <cellStyle name="Normal 2 2 8" xfId="478"/>
    <cellStyle name="Normal 2 2 9" xfId="597"/>
    <cellStyle name="Normal 2 20" xfId="523"/>
    <cellStyle name="Normal 2 21" xfId="541"/>
    <cellStyle name="Normal 2 22" xfId="515"/>
    <cellStyle name="Normal 2 23" xfId="680"/>
    <cellStyle name="Normal 2 23 2" xfId="1129"/>
    <cellStyle name="Normal 2 24" xfId="820"/>
    <cellStyle name="Normal 2 25" xfId="1882"/>
    <cellStyle name="Normal 2 26" xfId="2033"/>
    <cellStyle name="Normal 2 27" xfId="2099"/>
    <cellStyle name="Normal 2 28" xfId="2143"/>
    <cellStyle name="Normal 2 29" xfId="2204"/>
    <cellStyle name="Normal 2 3" xfId="188"/>
    <cellStyle name="Normal 2 3 2" xfId="1885"/>
    <cellStyle name="Normal 2 3 3" xfId="2036"/>
    <cellStyle name="Normal 2 3 4" xfId="2102"/>
    <cellStyle name="Normal 2 3 5" xfId="2146"/>
    <cellStyle name="Normal 2 3 6" xfId="686"/>
    <cellStyle name="Normal 2 30" xfId="2386"/>
    <cellStyle name="Normal 2 31" xfId="2640"/>
    <cellStyle name="Normal 2 32" xfId="1085"/>
    <cellStyle name="Normal 2 4" xfId="220"/>
    <cellStyle name="Normal 2 5" xfId="269"/>
    <cellStyle name="Normal 2 6" xfId="386"/>
    <cellStyle name="Normal 2 7" xfId="460"/>
    <cellStyle name="Normal 2 7 2" xfId="744"/>
    <cellStyle name="Normal 2 7 2 2" xfId="1083"/>
    <cellStyle name="Normal 2 7 3" xfId="1380"/>
    <cellStyle name="Normal 2 7 4" xfId="2604"/>
    <cellStyle name="Normal 2 7 5" xfId="2827"/>
    <cellStyle name="Normal 2 7 6" xfId="2941"/>
    <cellStyle name="Normal 2 8" xfId="472"/>
    <cellStyle name="Normal 2 9" xfId="465"/>
    <cellStyle name="Normal 20" xfId="170"/>
    <cellStyle name="Normal 21" xfId="169"/>
    <cellStyle name="Normal 22" xfId="168"/>
    <cellStyle name="Normal 23" xfId="167"/>
    <cellStyle name="Normal 24" xfId="189"/>
    <cellStyle name="Normal 25" xfId="190"/>
    <cellStyle name="Normal 26" xfId="191"/>
    <cellStyle name="Normal 27" xfId="192"/>
    <cellStyle name="Normal 27 2" xfId="342"/>
    <cellStyle name="Normal 27 2 2" xfId="965"/>
    <cellStyle name="Normal 27 2 3" xfId="1264"/>
    <cellStyle name="Normal 27 2 4" xfId="2486"/>
    <cellStyle name="Normal 27 2 5" xfId="2241"/>
    <cellStyle name="Normal 27 2 6" xfId="2737"/>
    <cellStyle name="Normal 27 3" xfId="303"/>
    <cellStyle name="Normal 27 3 2" xfId="929"/>
    <cellStyle name="Normal 27 3 3" xfId="1226"/>
    <cellStyle name="Normal 27 3 4" xfId="2447"/>
    <cellStyle name="Normal 27 3 5" xfId="2170"/>
    <cellStyle name="Normal 27 3 6" xfId="2280"/>
    <cellStyle name="Normal 27 4" xfId="841"/>
    <cellStyle name="Normal 27 5" xfId="745"/>
    <cellStyle name="Normal 27 6" xfId="2340"/>
    <cellStyle name="Normal 27 7" xfId="2323"/>
    <cellStyle name="Normal 27 8" xfId="2652"/>
    <cellStyle name="Normal 27 9" xfId="693"/>
    <cellStyle name="Normal 28" xfId="205"/>
    <cellStyle name="Normal 28 2" xfId="706"/>
    <cellStyle name="Normal 29" xfId="256"/>
    <cellStyle name="Normal 29 2" xfId="370"/>
    <cellStyle name="Normal 29 2 2" xfId="993"/>
    <cellStyle name="Normal 29 2 3" xfId="1292"/>
    <cellStyle name="Normal 29 2 4" xfId="2514"/>
    <cellStyle name="Normal 29 2 5" xfId="2227"/>
    <cellStyle name="Normal 29 2 6" xfId="2693"/>
    <cellStyle name="Normal 29 3" xfId="402"/>
    <cellStyle name="Normal 29 3 2" xfId="1025"/>
    <cellStyle name="Normal 29 3 3" xfId="1322"/>
    <cellStyle name="Normal 29 3 4" xfId="2546"/>
    <cellStyle name="Normal 29 3 5" xfId="2206"/>
    <cellStyle name="Normal 29 3 6" xfId="2655"/>
    <cellStyle name="Normal 29 4" xfId="885"/>
    <cellStyle name="Normal 29 5" xfId="1183"/>
    <cellStyle name="Normal 29 6" xfId="2400"/>
    <cellStyle name="Normal 29 7" xfId="2645"/>
    <cellStyle name="Normal 29 8" xfId="2847"/>
    <cellStyle name="Normal 29 9" xfId="714"/>
    <cellStyle name="Normal 3" xfId="126"/>
    <cellStyle name="Normal 3 10" xfId="618"/>
    <cellStyle name="Normal 3 11" xfId="639"/>
    <cellStyle name="Normal 3 12" xfId="652"/>
    <cellStyle name="Normal 3 13" xfId="568"/>
    <cellStyle name="Normal 3 14" xfId="553"/>
    <cellStyle name="Normal 3 15" xfId="606"/>
    <cellStyle name="Normal 3 16" xfId="600"/>
    <cellStyle name="Normal 3 17" xfId="546"/>
    <cellStyle name="Normal 3 18" xfId="526"/>
    <cellStyle name="Normal 3 19" xfId="529"/>
    <cellStyle name="Normal 3 2" xfId="166"/>
    <cellStyle name="Normal 3 2 10" xfId="593"/>
    <cellStyle name="Normal 3 2 11" xfId="573"/>
    <cellStyle name="Normal 3 2 12" xfId="506"/>
    <cellStyle name="Normal 3 2 13" xfId="548"/>
    <cellStyle name="Normal 3 2 14" xfId="595"/>
    <cellStyle name="Normal 3 2 15" xfId="612"/>
    <cellStyle name="Normal 3 2 16" xfId="516"/>
    <cellStyle name="Normal 3 2 17" xfId="536"/>
    <cellStyle name="Normal 3 2 18" xfId="524"/>
    <cellStyle name="Normal 3 2 19" xfId="691"/>
    <cellStyle name="Normal 3 2 2" xfId="187"/>
    <cellStyle name="Normal 3 2 2 2" xfId="818"/>
    <cellStyle name="Normal 3 2 2 2 2" xfId="838"/>
    <cellStyle name="Normal 3 2 2 3" xfId="880"/>
    <cellStyle name="Normal 3 2 2 4" xfId="2337"/>
    <cellStyle name="Normal 3 2 2 5" xfId="2339"/>
    <cellStyle name="Normal 3 2 2 6" xfId="2322"/>
    <cellStyle name="Normal 3 2 20" xfId="845"/>
    <cellStyle name="Normal 3 2 21" xfId="2321"/>
    <cellStyle name="Normal 3 2 22" xfId="2612"/>
    <cellStyle name="Normal 3 2 23" xfId="2832"/>
    <cellStyle name="Normal 3 2 3" xfId="469"/>
    <cellStyle name="Normal 3 2 4" xfId="471"/>
    <cellStyle name="Normal 3 2 5" xfId="493"/>
    <cellStyle name="Normal 3 2 6" xfId="139"/>
    <cellStyle name="Normal 3 2 7" xfId="559"/>
    <cellStyle name="Normal 3 2 8" xfId="554"/>
    <cellStyle name="Normal 3 2 9" xfId="589"/>
    <cellStyle name="Normal 3 20" xfId="502"/>
    <cellStyle name="Normal 3 21" xfId="685"/>
    <cellStyle name="Normal 3 22" xfId="771"/>
    <cellStyle name="Normal 3 23" xfId="1886"/>
    <cellStyle name="Normal 3 24" xfId="2037"/>
    <cellStyle name="Normal 3 25" xfId="2103"/>
    <cellStyle name="Normal 3 26" xfId="2147"/>
    <cellStyle name="Normal 3 27" xfId="2283"/>
    <cellStyle name="Normal 3 28" xfId="2724"/>
    <cellStyle name="Normal 3 29" xfId="2870"/>
    <cellStyle name="Normal 3 3" xfId="252"/>
    <cellStyle name="Normal 3 3 2" xfId="1132"/>
    <cellStyle name="Normal 3 3 3" xfId="1115"/>
    <cellStyle name="Normal 3 30" xfId="667"/>
    <cellStyle name="Normal 3 4" xfId="274"/>
    <cellStyle name="Normal 3 4 2" xfId="1134"/>
    <cellStyle name="Normal 3 4 3" xfId="1092"/>
    <cellStyle name="Normal 3 5" xfId="463"/>
    <cellStyle name="Normal 3 5 2" xfId="791"/>
    <cellStyle name="Normal 3 5 2 2" xfId="1086"/>
    <cellStyle name="Normal 3 5 2 2 2" xfId="1136"/>
    <cellStyle name="Normal 3 5 2 3" xfId="1455"/>
    <cellStyle name="Normal 3 5 3" xfId="1383"/>
    <cellStyle name="Normal 3 5 4" xfId="2607"/>
    <cellStyle name="Normal 3 5 5" xfId="2829"/>
    <cellStyle name="Normal 3 5 6" xfId="2943"/>
    <cellStyle name="Normal 3 5 7" xfId="704"/>
    <cellStyle name="Normal 3 6" xfId="135"/>
    <cellStyle name="Normal 3 6 2" xfId="1138"/>
    <cellStyle name="Normal 3 6 3" xfId="1108"/>
    <cellStyle name="Normal 3 7" xfId="470"/>
    <cellStyle name="Normal 3 7 2" xfId="1140"/>
    <cellStyle name="Normal 3 7 3" xfId="1089"/>
    <cellStyle name="Normal 3 8" xfId="141"/>
    <cellStyle name="Normal 3 8 2" xfId="1142"/>
    <cellStyle name="Normal 3 8 3" xfId="1094"/>
    <cellStyle name="Normal 3 9" xfId="615"/>
    <cellStyle name="Normal 30" xfId="278"/>
    <cellStyle name="Normal 30 2" xfId="322"/>
    <cellStyle name="Normal 30 3" xfId="296"/>
    <cellStyle name="Normal 30 4" xfId="904"/>
    <cellStyle name="Normal 30 5" xfId="1202"/>
    <cellStyle name="Normal 30 6" xfId="2422"/>
    <cellStyle name="Normal 30 7" xfId="2272"/>
    <cellStyle name="Normal 30 8" xfId="2420"/>
    <cellStyle name="Normal 30 9" xfId="716"/>
    <cellStyle name="Normal 31" xfId="360"/>
    <cellStyle name="Normal 31 2" xfId="983"/>
    <cellStyle name="Normal 31 3" xfId="1282"/>
    <cellStyle name="Normal 31 4" xfId="2504"/>
    <cellStyle name="Normal 31 5" xfId="2382"/>
    <cellStyle name="Normal 31 6" xfId="2767"/>
    <cellStyle name="Normal 31 7" xfId="668"/>
    <cellStyle name="Normal 32" xfId="418"/>
    <cellStyle name="Normal 32 2" xfId="1041"/>
    <cellStyle name="Normal 32 3" xfId="1338"/>
    <cellStyle name="Normal 32 4" xfId="2562"/>
    <cellStyle name="Normal 32 5" xfId="2785"/>
    <cellStyle name="Normal 32 6" xfId="2899"/>
    <cellStyle name="Normal 32 7" xfId="669"/>
    <cellStyle name="Normal 33" xfId="422"/>
    <cellStyle name="Normal 33 2" xfId="1045"/>
    <cellStyle name="Normal 33 3" xfId="1342"/>
    <cellStyle name="Normal 33 4" xfId="2566"/>
    <cellStyle name="Normal 33 5" xfId="2789"/>
    <cellStyle name="Normal 33 6" xfId="2903"/>
    <cellStyle name="Normal 33 7" xfId="670"/>
    <cellStyle name="Normal 34" xfId="421"/>
    <cellStyle name="Normal 34 2" xfId="1044"/>
    <cellStyle name="Normal 34 3" xfId="1341"/>
    <cellStyle name="Normal 34 4" xfId="2565"/>
    <cellStyle name="Normal 34 5" xfId="2788"/>
    <cellStyle name="Normal 34 6" xfId="2902"/>
    <cellStyle name="Normal 34 7" xfId="696"/>
    <cellStyle name="Normal 35" xfId="146"/>
    <cellStyle name="Normal 35 2" xfId="799"/>
    <cellStyle name="Normal 35 3" xfId="766"/>
    <cellStyle name="Normal 35 4" xfId="2301"/>
    <cellStyle name="Normal 35 5" xfId="2336"/>
    <cellStyle name="Normal 35 6" xfId="2351"/>
    <cellStyle name="Normal 35 7" xfId="671"/>
    <cellStyle name="Normal 36" xfId="476"/>
    <cellStyle name="Normal 36 2" xfId="672"/>
    <cellStyle name="Normal 37" xfId="143"/>
    <cellStyle name="Normal 37 2" xfId="673"/>
    <cellStyle name="Normal 38" xfId="561"/>
    <cellStyle name="Normal 38 2" xfId="695"/>
    <cellStyle name="Normal 39" xfId="637"/>
    <cellStyle name="Normal 39 2" xfId="674"/>
    <cellStyle name="Normal 4" xfId="127"/>
    <cellStyle name="Normal 4 10" xfId="1887"/>
    <cellStyle name="Normal 4 11" xfId="2038"/>
    <cellStyle name="Normal 4 12" xfId="2104"/>
    <cellStyle name="Normal 4 13" xfId="2148"/>
    <cellStyle name="Normal 4 14" xfId="2284"/>
    <cellStyle name="Normal 4 15" xfId="2666"/>
    <cellStyle name="Normal 4 16" xfId="2852"/>
    <cellStyle name="Normal 4 17" xfId="684"/>
    <cellStyle name="Normal 4 2" xfId="161"/>
    <cellStyle name="Normal 4 2 10" xfId="2316"/>
    <cellStyle name="Normal 4 2 11" xfId="2678"/>
    <cellStyle name="Normal 4 2 12" xfId="2854"/>
    <cellStyle name="Normal 4 2 13" xfId="1105"/>
    <cellStyle name="Normal 4 2 2" xfId="339"/>
    <cellStyle name="Normal 4 2 2 2" xfId="962"/>
    <cellStyle name="Normal 4 2 2 3" xfId="1261"/>
    <cellStyle name="Normal 4 2 2 4" xfId="2483"/>
    <cellStyle name="Normal 4 2 2 5" xfId="2184"/>
    <cellStyle name="Normal 4 2 2 6" xfId="2415"/>
    <cellStyle name="Normal 4 2 3" xfId="346"/>
    <cellStyle name="Normal 4 2 3 2" xfId="969"/>
    <cellStyle name="Normal 4 2 3 3" xfId="1268"/>
    <cellStyle name="Normal 4 2 3 4" xfId="2490"/>
    <cellStyle name="Normal 4 2 3 5" xfId="2239"/>
    <cellStyle name="Normal 4 2 3 6" xfId="2758"/>
    <cellStyle name="Normal 4 2 4" xfId="814"/>
    <cellStyle name="Normal 4 2 5" xfId="758"/>
    <cellStyle name="Normal 4 2 6" xfId="1888"/>
    <cellStyle name="Normal 4 2 7" xfId="2039"/>
    <cellStyle name="Normal 4 2 8" xfId="2105"/>
    <cellStyle name="Normal 4 2 9" xfId="2149"/>
    <cellStyle name="Normal 4 3" xfId="186"/>
    <cellStyle name="Normal 4 3 2" xfId="1101"/>
    <cellStyle name="Normal 4 4" xfId="253"/>
    <cellStyle name="Normal 4 4 2" xfId="369"/>
    <cellStyle name="Normal 4 4 2 2" xfId="992"/>
    <cellStyle name="Normal 4 4 2 3" xfId="1291"/>
    <cellStyle name="Normal 4 4 2 4" xfId="2513"/>
    <cellStyle name="Normal 4 4 2 5" xfId="2228"/>
    <cellStyle name="Normal 4 4 2 6" xfId="2641"/>
    <cellStyle name="Normal 4 4 3" xfId="401"/>
    <cellStyle name="Normal 4 4 3 2" xfId="1024"/>
    <cellStyle name="Normal 4 4 3 3" xfId="1321"/>
    <cellStyle name="Normal 4 4 3 4" xfId="2545"/>
    <cellStyle name="Normal 4 4 3 5" xfId="2395"/>
    <cellStyle name="Normal 4 4 3 6" xfId="2677"/>
    <cellStyle name="Normal 4 4 4" xfId="882"/>
    <cellStyle name="Normal 4 4 5" xfId="1180"/>
    <cellStyle name="Normal 4 4 6" xfId="2397"/>
    <cellStyle name="Normal 4 4 7" xfId="2747"/>
    <cellStyle name="Normal 4 4 8" xfId="2878"/>
    <cellStyle name="Normal 4 5" xfId="275"/>
    <cellStyle name="Normal 4 5 2" xfId="385"/>
    <cellStyle name="Normal 4 5 2 2" xfId="1008"/>
    <cellStyle name="Normal 4 5 2 3" xfId="1307"/>
    <cellStyle name="Normal 4 5 2 4" xfId="2529"/>
    <cellStyle name="Normal 4 5 2 5" xfId="2217"/>
    <cellStyle name="Normal 4 5 2 6" xfId="2701"/>
    <cellStyle name="Normal 4 5 3" xfId="417"/>
    <cellStyle name="Normal 4 5 3 2" xfId="1040"/>
    <cellStyle name="Normal 4 5 3 3" xfId="1337"/>
    <cellStyle name="Normal 4 5 3 4" xfId="2561"/>
    <cellStyle name="Normal 4 5 3 5" xfId="2784"/>
    <cellStyle name="Normal 4 5 3 6" xfId="2898"/>
    <cellStyle name="Normal 4 5 4" xfId="903"/>
    <cellStyle name="Normal 4 5 5" xfId="1201"/>
    <cellStyle name="Normal 4 5 6" xfId="2419"/>
    <cellStyle name="Normal 4 5 7" xfId="2172"/>
    <cellStyle name="Normal 4 5 8" xfId="2367"/>
    <cellStyle name="Normal 4 6" xfId="313"/>
    <cellStyle name="Normal 4 6 2" xfId="938"/>
    <cellStyle name="Normal 4 6 3" xfId="1235"/>
    <cellStyle name="Normal 4 6 4" xfId="2457"/>
    <cellStyle name="Normal 4 6 5" xfId="2256"/>
    <cellStyle name="Normal 4 6 6" xfId="2630"/>
    <cellStyle name="Normal 4 7" xfId="363"/>
    <cellStyle name="Normal 4 7 2" xfId="986"/>
    <cellStyle name="Normal 4 7 3" xfId="1285"/>
    <cellStyle name="Normal 4 7 4" xfId="2507"/>
    <cellStyle name="Normal 4 7 5" xfId="2187"/>
    <cellStyle name="Normal 4 7 6" xfId="2648"/>
    <cellStyle name="Normal 4 8" xfId="792"/>
    <cellStyle name="Normal 4 8 2" xfId="1131"/>
    <cellStyle name="Normal 4 8 3" xfId="1452"/>
    <cellStyle name="Normal 4 9" xfId="725"/>
    <cellStyle name="Normal 40" xfId="581"/>
    <cellStyle name="Normal 40 2" xfId="675"/>
    <cellStyle name="Normal 41" xfId="599"/>
    <cellStyle name="Normal 41 2" xfId="676"/>
    <cellStyle name="Normal 42" xfId="624"/>
    <cellStyle name="Normal 42 2" xfId="692"/>
    <cellStyle name="Normal 43" xfId="508"/>
    <cellStyle name="Normal 43 2" xfId="677"/>
    <cellStyle name="Normal 44" xfId="602"/>
    <cellStyle name="Normal 44 2" xfId="678"/>
    <cellStyle name="Normal 45" xfId="625"/>
    <cellStyle name="Normal 45 2" xfId="679"/>
    <cellStyle name="Normal 46" xfId="527"/>
    <cellStyle name="Normal 46 2" xfId="1091"/>
    <cellStyle name="Normal 47" xfId="499"/>
    <cellStyle name="Normal 47 2" xfId="785"/>
    <cellStyle name="Normal 48" xfId="543"/>
    <cellStyle name="Normal 48 2" xfId="707"/>
    <cellStyle name="Normal 49 2" xfId="861"/>
    <cellStyle name="Normal 49 3" xfId="710"/>
    <cellStyle name="Normal 5" xfId="128"/>
    <cellStyle name="Normal 5 10" xfId="611"/>
    <cellStyle name="Normal 5 11" xfId="547"/>
    <cellStyle name="Normal 5 12" xfId="591"/>
    <cellStyle name="Normal 5 13" xfId="621"/>
    <cellStyle name="Normal 5 14" xfId="656"/>
    <cellStyle name="Normal 5 15" xfId="617"/>
    <cellStyle name="Normal 5 16" xfId="604"/>
    <cellStyle name="Normal 5 17" xfId="497"/>
    <cellStyle name="Normal 5 18" xfId="522"/>
    <cellStyle name="Normal 5 19" xfId="534"/>
    <cellStyle name="Normal 5 2" xfId="185"/>
    <cellStyle name="Normal 5 2 10" xfId="614"/>
    <cellStyle name="Normal 5 2 11" xfId="588"/>
    <cellStyle name="Normal 5 2 12" xfId="586"/>
    <cellStyle name="Normal 5 2 13" xfId="584"/>
    <cellStyle name="Normal 5 2 14" xfId="583"/>
    <cellStyle name="Normal 5 2 15" xfId="623"/>
    <cellStyle name="Normal 5 2 16" xfId="530"/>
    <cellStyle name="Normal 5 2 17" xfId="501"/>
    <cellStyle name="Normal 5 2 18" xfId="538"/>
    <cellStyle name="Normal 5 2 19" xfId="700"/>
    <cellStyle name="Normal 5 2 19 2" xfId="747"/>
    <cellStyle name="Normal 5 2 2" xfId="254"/>
    <cellStyle name="Normal 5 2 2 2" xfId="836"/>
    <cellStyle name="Normal 5 2 2 2 2" xfId="883"/>
    <cellStyle name="Normal 5 2 2 3" xfId="1181"/>
    <cellStyle name="Normal 5 2 2 4" xfId="2398"/>
    <cellStyle name="Normal 5 2 2 5" xfId="2703"/>
    <cellStyle name="Normal 5 2 2 6" xfId="2861"/>
    <cellStyle name="Normal 5 2 20" xfId="2335"/>
    <cellStyle name="Normal 5 2 21" xfId="2727"/>
    <cellStyle name="Normal 5 2 22" xfId="2873"/>
    <cellStyle name="Normal 5 2 3" xfId="480"/>
    <cellStyle name="Normal 5 2 4" xfId="144"/>
    <cellStyle name="Normal 5 2 5" xfId="474"/>
    <cellStyle name="Normal 5 2 6" xfId="473"/>
    <cellStyle name="Normal 5 2 7" xfId="608"/>
    <cellStyle name="Normal 5 2 8" xfId="592"/>
    <cellStyle name="Normal 5 2 9" xfId="596"/>
    <cellStyle name="Normal 5 20" xfId="690"/>
    <cellStyle name="Normal 5 21" xfId="868"/>
    <cellStyle name="Normal 5 22" xfId="1889"/>
    <cellStyle name="Normal 5 23" xfId="2040"/>
    <cellStyle name="Normal 5 24" xfId="2106"/>
    <cellStyle name="Normal 5 25" xfId="2150"/>
    <cellStyle name="Normal 5 26" xfId="2285"/>
    <cellStyle name="Normal 5 27" xfId="2658"/>
    <cellStyle name="Normal 5 28" xfId="2850"/>
    <cellStyle name="Normal 5 29" xfId="713"/>
    <cellStyle name="Normal 5 3" xfId="276"/>
    <cellStyle name="Normal 5 4" xfId="468"/>
    <cellStyle name="Normal 5 4 2" xfId="793"/>
    <cellStyle name="Normal 5 4 2 2" xfId="1088"/>
    <cellStyle name="Normal 5 4 3" xfId="1385"/>
    <cellStyle name="Normal 5 4 4" xfId="2611"/>
    <cellStyle name="Normal 5 4 5" xfId="2831"/>
    <cellStyle name="Normal 5 4 6" xfId="2945"/>
    <cellStyle name="Normal 5 5" xfId="138"/>
    <cellStyle name="Normal 5 6" xfId="485"/>
    <cellStyle name="Normal 5 7" xfId="494"/>
    <cellStyle name="Normal 5 8" xfId="641"/>
    <cellStyle name="Normal 5 9" xfId="555"/>
    <cellStyle name="Normal 50" xfId="2366"/>
    <cellStyle name="Normal 50 2" xfId="703"/>
    <cellStyle name="Normal 51" xfId="2629"/>
    <cellStyle name="Normal 51 2" xfId="698"/>
    <cellStyle name="Normal 52" xfId="694"/>
    <cellStyle name="Normal 52 2" xfId="736"/>
    <cellStyle name="Normal 53" xfId="1096"/>
    <cellStyle name="Normal 54" xfId="1097"/>
    <cellStyle name="Normal 55" xfId="683"/>
    <cellStyle name="Normal 56" xfId="1102"/>
    <cellStyle name="Normal 57" xfId="1124"/>
    <cellStyle name="Normal 58" xfId="1116"/>
    <cellStyle name="Normal 59" xfId="1114"/>
    <cellStyle name="Normal 6" xfId="578"/>
    <cellStyle name="Normal 6 10" xfId="570"/>
    <cellStyle name="Normal 6 11" xfId="634"/>
    <cellStyle name="Normal 6 12" xfId="619"/>
    <cellStyle name="Normal 6 13" xfId="505"/>
    <cellStyle name="Normal 6 14" xfId="660"/>
    <cellStyle name="Normal 6 15" xfId="605"/>
    <cellStyle name="Normal 6 16" xfId="517"/>
    <cellStyle name="Normal 6 17" xfId="511"/>
    <cellStyle name="Normal 6 18" xfId="500"/>
    <cellStyle name="Normal 6 19" xfId="689"/>
    <cellStyle name="Normal 6 19 2" xfId="1130"/>
    <cellStyle name="Normal 6 2" xfId="184"/>
    <cellStyle name="Normal 6 2 2" xfId="1110"/>
    <cellStyle name="Normal 6 2 2 2" xfId="835"/>
    <cellStyle name="Normal 6 2 3" xfId="847"/>
    <cellStyle name="Normal 6 2 4" xfId="2334"/>
    <cellStyle name="Normal 6 2 5" xfId="2746"/>
    <cellStyle name="Normal 6 2 6" xfId="2877"/>
    <cellStyle name="Normal 6 2 7" xfId="715"/>
    <cellStyle name="Normal 6 20" xfId="1417"/>
    <cellStyle name="Normal 6 21" xfId="1890"/>
    <cellStyle name="Normal 6 22" xfId="2041"/>
    <cellStyle name="Normal 6 23" xfId="2107"/>
    <cellStyle name="Normal 6 24" xfId="2151"/>
    <cellStyle name="Normal 6 25" xfId="2699"/>
    <cellStyle name="Normal 6 26" xfId="2860"/>
    <cellStyle name="Normal 6 27" xfId="2947"/>
    <cellStyle name="Normal 6 28" xfId="705"/>
    <cellStyle name="Normal 6 3" xfId="467"/>
    <cellStyle name="Normal 6 3 2" xfId="1100"/>
    <cellStyle name="Normal 6 4" xfId="137"/>
    <cellStyle name="Normal 6 5" xfId="491"/>
    <cellStyle name="Normal 6 6" xfId="475"/>
    <cellStyle name="Normal 6 7" xfId="642"/>
    <cellStyle name="Normal 6 8" xfId="636"/>
    <cellStyle name="Normal 6 9" xfId="594"/>
    <cellStyle name="Normal 60" xfId="1122"/>
    <cellStyle name="Normal 61" xfId="1112"/>
    <cellStyle name="Normal 62" xfId="1123"/>
    <cellStyle name="Normal 63" xfId="1106"/>
    <cellStyle name="Normal 64" xfId="1111"/>
    <cellStyle name="Normal 65" xfId="1109"/>
    <cellStyle name="Normal 66" xfId="1090"/>
    <cellStyle name="Normal 67" xfId="798"/>
    <cellStyle name="Normal 68" xfId="784"/>
    <cellStyle name="Normal 69" xfId="708"/>
    <cellStyle name="Normal 7" xfId="129"/>
    <cellStyle name="Normal 7 10" xfId="616"/>
    <cellStyle name="Normal 7 11" xfId="649"/>
    <cellStyle name="Normal 7 12" xfId="550"/>
    <cellStyle name="Normal 7 13" xfId="569"/>
    <cellStyle name="Normal 7 14" xfId="647"/>
    <cellStyle name="Normal 7 15" xfId="626"/>
    <cellStyle name="Normal 7 16" xfId="557"/>
    <cellStyle name="Normal 7 17" xfId="518"/>
    <cellStyle name="Normal 7 18" xfId="542"/>
    <cellStyle name="Normal 7 19" xfId="498"/>
    <cellStyle name="Normal 7 2" xfId="183"/>
    <cellStyle name="Normal 7 2 10" xfId="630"/>
    <cellStyle name="Normal 7 2 11" xfId="653"/>
    <cellStyle name="Normal 7 2 12" xfId="651"/>
    <cellStyle name="Normal 7 2 13" xfId="643"/>
    <cellStyle name="Normal 7 2 14" xfId="659"/>
    <cellStyle name="Normal 7 2 15" xfId="664"/>
    <cellStyle name="Normal 7 2 16" xfId="525"/>
    <cellStyle name="Normal 7 2 17" xfId="532"/>
    <cellStyle name="Normal 7 2 18" xfId="521"/>
    <cellStyle name="Normal 7 2 19" xfId="701"/>
    <cellStyle name="Normal 7 2 19 2" xfId="748"/>
    <cellStyle name="Normal 7 2 2" xfId="255"/>
    <cellStyle name="Normal 7 2 2 2" xfId="834"/>
    <cellStyle name="Normal 7 2 2 2 2" xfId="884"/>
    <cellStyle name="Normal 7 2 2 3" xfId="1182"/>
    <cellStyle name="Normal 7 2 2 4" xfId="2399"/>
    <cellStyle name="Normal 7 2 2 5" xfId="2755"/>
    <cellStyle name="Normal 7 2 2 6" xfId="2881"/>
    <cellStyle name="Normal 7 2 20" xfId="2333"/>
    <cellStyle name="Normal 7 2 21" xfId="2759"/>
    <cellStyle name="Normal 7 2 22" xfId="2882"/>
    <cellStyle name="Normal 7 2 23" xfId="797"/>
    <cellStyle name="Normal 7 2 3" xfId="481"/>
    <cellStyle name="Normal 7 2 4" xfId="495"/>
    <cellStyle name="Normal 7 2 5" xfId="142"/>
    <cellStyle name="Normal 7 2 6" xfId="479"/>
    <cellStyle name="Normal 7 2 7" xfId="504"/>
    <cellStyle name="Normal 7 2 8" xfId="572"/>
    <cellStyle name="Normal 7 2 9" xfId="549"/>
    <cellStyle name="Normal 7 20" xfId="688"/>
    <cellStyle name="Normal 7 20 2" xfId="1133"/>
    <cellStyle name="Normal 7 21" xfId="770"/>
    <cellStyle name="Normal 7 22" xfId="2286"/>
    <cellStyle name="Normal 7 23" xfId="2636"/>
    <cellStyle name="Normal 7 24" xfId="2845"/>
    <cellStyle name="Normal 7 25" xfId="699"/>
    <cellStyle name="Normal 7 3" xfId="277"/>
    <cellStyle name="Normal 7 3 2" xfId="1128"/>
    <cellStyle name="Normal 7 4" xfId="466"/>
    <cellStyle name="Normal 7 4 2" xfId="794"/>
    <cellStyle name="Normal 7 4 2 2" xfId="1087"/>
    <cellStyle name="Normal 7 4 3" xfId="1384"/>
    <cellStyle name="Normal 7 4 4" xfId="2609"/>
    <cellStyle name="Normal 7 4 5" xfId="2830"/>
    <cellStyle name="Normal 7 4 6" xfId="2944"/>
    <cellStyle name="Normal 7 5" xfId="477"/>
    <cellStyle name="Normal 7 6" xfId="484"/>
    <cellStyle name="Normal 7 7" xfId="134"/>
    <cellStyle name="Normal 7 8" xfId="613"/>
    <cellStyle name="Normal 7 9" xfId="556"/>
    <cellStyle name="Normal 70" xfId="709"/>
    <cellStyle name="Normal 71" xfId="1107"/>
    <cellStyle name="Normal 72" xfId="687"/>
    <cellStyle name="Normal 75" xfId="702"/>
    <cellStyle name="Normal 76" xfId="697"/>
    <cellStyle name="Normal 77" xfId="777"/>
    <cellStyle name="Normal 78" xfId="1098"/>
    <cellStyle name="Normal 79" xfId="1099"/>
    <cellStyle name="Normal 8" xfId="182"/>
    <cellStyle name="Normal 8 2" xfId="1135"/>
    <cellStyle name="Normal 8 3" xfId="1127"/>
    <cellStyle name="Normal 80" xfId="682"/>
    <cellStyle name="Normal 81" xfId="1103"/>
    <cellStyle name="Normal 82" xfId="1119"/>
    <cellStyle name="Normal 83" xfId="1095"/>
    <cellStyle name="Normal 84" xfId="1120"/>
    <cellStyle name="Normal 85" xfId="1113"/>
    <cellStyle name="Normal 86" xfId="1117"/>
    <cellStyle name="Normal 87" xfId="1118"/>
    <cellStyle name="Normal 9" xfId="181"/>
    <cellStyle name="Note" xfId="130" builtinId="10" customBuiltin="1"/>
    <cellStyle name="Note 10" xfId="420"/>
    <cellStyle name="Note 10 2" xfId="1043"/>
    <cellStyle name="Note 10 3" xfId="1340"/>
    <cellStyle name="Note 10 4" xfId="2564"/>
    <cellStyle name="Note 10 5" xfId="2787"/>
    <cellStyle name="Note 10 6" xfId="2901"/>
    <cellStyle name="Note 11" xfId="419"/>
    <cellStyle name="Note 11 2" xfId="1042"/>
    <cellStyle name="Note 11 3" xfId="1339"/>
    <cellStyle name="Note 11 4" xfId="2563"/>
    <cellStyle name="Note 11 5" xfId="2786"/>
    <cellStyle name="Note 11 6" xfId="2900"/>
    <cellStyle name="Note 12" xfId="720"/>
    <cellStyle name="Note 13" xfId="718"/>
    <cellStyle name="Note 14" xfId="1236"/>
    <cellStyle name="Note 15" xfId="1454"/>
    <cellStyle name="Note 16" xfId="865"/>
    <cellStyle name="Note 17" xfId="860"/>
    <cellStyle name="Note 18" xfId="1498"/>
    <cellStyle name="Note 19" xfId="1538"/>
    <cellStyle name="Note 2" xfId="114"/>
    <cellStyle name="Note 2 10" xfId="580"/>
    <cellStyle name="Note 2 11" xfId="551"/>
    <cellStyle name="Note 2 12" xfId="567"/>
    <cellStyle name="Note 2 13" xfId="628"/>
    <cellStyle name="Note 2 14" xfId="627"/>
    <cellStyle name="Note 2 15" xfId="603"/>
    <cellStyle name="Note 2 16" xfId="633"/>
    <cellStyle name="Note 2 17" xfId="507"/>
    <cellStyle name="Note 2 18" xfId="631"/>
    <cellStyle name="Note 2 19" xfId="544"/>
    <cellStyle name="Note 2 2" xfId="162"/>
    <cellStyle name="Note 2 20" xfId="519"/>
    <cellStyle name="Note 2 21" xfId="513"/>
    <cellStyle name="Note 2 22" xfId="665"/>
    <cellStyle name="Note 2 23" xfId="1891"/>
    <cellStyle name="Note 2 24" xfId="2042"/>
    <cellStyle name="Note 2 25" xfId="2108"/>
    <cellStyle name="Note 2 26" xfId="2152"/>
    <cellStyle name="Note 2 27" xfId="2275"/>
    <cellStyle name="Note 2 28" xfId="2616"/>
    <cellStyle name="Note 2 29" xfId="2835"/>
    <cellStyle name="Note 2 3" xfId="242"/>
    <cellStyle name="Note 2 3 2" xfId="1893"/>
    <cellStyle name="Note 2 3 3" xfId="2043"/>
    <cellStyle name="Note 2 3 4" xfId="2109"/>
    <cellStyle name="Note 2 3 5" xfId="2153"/>
    <cellStyle name="Note 2 4" xfId="270"/>
    <cellStyle name="Note 2 5" xfId="314"/>
    <cellStyle name="Note 2 6" xfId="312"/>
    <cellStyle name="Note 2 7" xfId="131"/>
    <cellStyle name="Note 2 7 2" xfId="795"/>
    <cellStyle name="Note 2 7 3" xfId="769"/>
    <cellStyle name="Note 2 7 4" xfId="2288"/>
    <cellStyle name="Note 2 7 5" xfId="2726"/>
    <cellStyle name="Note 2 7 6" xfId="2872"/>
    <cellStyle name="Note 2 8" xfId="136"/>
    <cellStyle name="Note 2 9" xfId="482"/>
    <cellStyle name="Note 20" xfId="2287"/>
    <cellStyle name="Note 21" xfId="2717"/>
    <cellStyle name="Note 22" xfId="2868"/>
    <cellStyle name="Note 3" xfId="115"/>
    <cellStyle name="Note 3 10" xfId="577"/>
    <cellStyle name="Note 3 11" xfId="587"/>
    <cellStyle name="Note 3 12" xfId="564"/>
    <cellStyle name="Note 3 13" xfId="645"/>
    <cellStyle name="Note 3 14" xfId="590"/>
    <cellStyle name="Note 3 15" xfId="644"/>
    <cellStyle name="Note 3 16" xfId="610"/>
    <cellStyle name="Note 3 17" xfId="622"/>
    <cellStyle name="Note 3 18" xfId="646"/>
    <cellStyle name="Note 3 19" xfId="533"/>
    <cellStyle name="Note 3 2" xfId="163"/>
    <cellStyle name="Note 3 20" xfId="512"/>
    <cellStyle name="Note 3 21" xfId="510"/>
    <cellStyle name="Note 3 22" xfId="666"/>
    <cellStyle name="Note 3 23" xfId="1894"/>
    <cellStyle name="Note 3 24" xfId="2044"/>
    <cellStyle name="Note 3 25" xfId="2110"/>
    <cellStyle name="Note 3 26" xfId="2154"/>
    <cellStyle name="Note 3 27" xfId="2276"/>
    <cellStyle name="Note 3 28" xfId="2617"/>
    <cellStyle name="Note 3 29" xfId="2836"/>
    <cellStyle name="Note 3 3" xfId="243"/>
    <cellStyle name="Note 3 3 2" xfId="1896"/>
    <cellStyle name="Note 3 3 3" xfId="2045"/>
    <cellStyle name="Note 3 3 4" xfId="2111"/>
    <cellStyle name="Note 3 3 5" xfId="2155"/>
    <cellStyle name="Note 3 4" xfId="271"/>
    <cellStyle name="Note 3 5" xfId="315"/>
    <cellStyle name="Note 3 6" xfId="311"/>
    <cellStyle name="Note 3 7" xfId="132"/>
    <cellStyle name="Note 3 7 2" xfId="796"/>
    <cellStyle name="Note 3 7 3" xfId="721"/>
    <cellStyle name="Note 3 7 4" xfId="2289"/>
    <cellStyle name="Note 3 7 5" xfId="2763"/>
    <cellStyle name="Note 3 7 6" xfId="2883"/>
    <cellStyle name="Note 3 8" xfId="483"/>
    <cellStyle name="Note 3 9" xfId="462"/>
    <cellStyle name="Note 4" xfId="116"/>
    <cellStyle name="Note 4 10" xfId="2046"/>
    <cellStyle name="Note 4 11" xfId="2112"/>
    <cellStyle name="Note 4 12" xfId="2156"/>
    <cellStyle name="Note 4 13" xfId="2277"/>
    <cellStyle name="Note 4 14" xfId="2299"/>
    <cellStyle name="Note 4 15" xfId="2713"/>
    <cellStyle name="Note 4 2" xfId="164"/>
    <cellStyle name="Note 4 2 10" xfId="2319"/>
    <cellStyle name="Note 4 2 11" xfId="2632"/>
    <cellStyle name="Note 4 2 12" xfId="2843"/>
    <cellStyle name="Note 4 2 2" xfId="340"/>
    <cellStyle name="Note 4 2 2 2" xfId="963"/>
    <cellStyle name="Note 4 2 2 3" xfId="1262"/>
    <cellStyle name="Note 4 2 2 4" xfId="2484"/>
    <cellStyle name="Note 4 2 2 5" xfId="2379"/>
    <cellStyle name="Note 4 2 2 6" xfId="2729"/>
    <cellStyle name="Note 4 2 3" xfId="291"/>
    <cellStyle name="Note 4 2 3 2" xfId="917"/>
    <cellStyle name="Note 4 2 3 3" xfId="1215"/>
    <cellStyle name="Note 4 2 3 4" xfId="2435"/>
    <cellStyle name="Note 4 2 3 5" xfId="2168"/>
    <cellStyle name="Note 4 2 3 6" xfId="2349"/>
    <cellStyle name="Note 4 2 4" xfId="816"/>
    <cellStyle name="Note 4 2 5" xfId="757"/>
    <cellStyle name="Note 4 2 6" xfId="1898"/>
    <cellStyle name="Note 4 2 7" xfId="2047"/>
    <cellStyle name="Note 4 2 8" xfId="2113"/>
    <cellStyle name="Note 4 2 9" xfId="2157"/>
    <cellStyle name="Note 4 3" xfId="244"/>
    <cellStyle name="Note 4 3 10" xfId="2388"/>
    <cellStyle name="Note 4 3 11" xfId="2768"/>
    <cellStyle name="Note 4 3 12" xfId="2884"/>
    <cellStyle name="Note 4 3 2" xfId="367"/>
    <cellStyle name="Note 4 3 2 2" xfId="990"/>
    <cellStyle name="Note 4 3 2 3" xfId="1289"/>
    <cellStyle name="Note 4 3 2 4" xfId="2511"/>
    <cellStyle name="Note 4 3 2 5" xfId="2183"/>
    <cellStyle name="Note 4 3 2 6" xfId="2459"/>
    <cellStyle name="Note 4 3 3" xfId="399"/>
    <cellStyle name="Note 4 3 3 2" xfId="1022"/>
    <cellStyle name="Note 4 3 3 3" xfId="1319"/>
    <cellStyle name="Note 4 3 3 4" xfId="2543"/>
    <cellStyle name="Note 4 3 3 5" xfId="2208"/>
    <cellStyle name="Note 4 3 3 6" xfId="2671"/>
    <cellStyle name="Note 4 3 4" xfId="876"/>
    <cellStyle name="Note 4 3 5" xfId="1171"/>
    <cellStyle name="Note 4 3 6" xfId="1899"/>
    <cellStyle name="Note 4 3 7" xfId="2048"/>
    <cellStyle name="Note 4 3 8" xfId="2114"/>
    <cellStyle name="Note 4 3 9" xfId="2158"/>
    <cellStyle name="Note 4 4" xfId="272"/>
    <cellStyle name="Note 4 4 2" xfId="383"/>
    <cellStyle name="Note 4 4 2 2" xfId="1006"/>
    <cellStyle name="Note 4 4 2 3" xfId="1305"/>
    <cellStyle name="Note 4 4 2 4" xfId="2527"/>
    <cellStyle name="Note 4 4 2 5" xfId="2391"/>
    <cellStyle name="Note 4 4 2 6" xfId="2685"/>
    <cellStyle name="Note 4 4 3" xfId="415"/>
    <cellStyle name="Note 4 4 3 2" xfId="1038"/>
    <cellStyle name="Note 4 4 3 3" xfId="1335"/>
    <cellStyle name="Note 4 4 3 4" xfId="2559"/>
    <cellStyle name="Note 4 4 3 5" xfId="2782"/>
    <cellStyle name="Note 4 4 3 6" xfId="2896"/>
    <cellStyle name="Note 4 4 4" xfId="901"/>
    <cellStyle name="Note 4 4 5" xfId="1198"/>
    <cellStyle name="Note 4 4 6" xfId="2416"/>
    <cellStyle name="Note 4 4 7" xfId="2369"/>
    <cellStyle name="Note 4 4 8" xfId="2663"/>
    <cellStyle name="Note 4 5" xfId="316"/>
    <cellStyle name="Note 4 5 2" xfId="940"/>
    <cellStyle name="Note 4 5 3" xfId="1238"/>
    <cellStyle name="Note 4 5 4" xfId="2460"/>
    <cellStyle name="Note 4 5 5" xfId="2375"/>
    <cellStyle name="Note 4 5 6" xfId="2696"/>
    <cellStyle name="Note 4 6" xfId="297"/>
    <cellStyle name="Note 4 6 2" xfId="923"/>
    <cellStyle name="Note 4 6 3" xfId="1220"/>
    <cellStyle name="Note 4 6 4" xfId="2441"/>
    <cellStyle name="Note 4 6 5" xfId="2263"/>
    <cellStyle name="Note 4 6 6" xfId="2642"/>
    <cellStyle name="Note 4 7" xfId="786"/>
    <cellStyle name="Note 4 8" xfId="866"/>
    <cellStyle name="Note 4 9" xfId="1897"/>
    <cellStyle name="Note 5" xfId="117"/>
    <cellStyle name="Note 5 10" xfId="2049"/>
    <cellStyle name="Note 5 11" xfId="2115"/>
    <cellStyle name="Note 5 12" xfId="2159"/>
    <cellStyle name="Note 5 13" xfId="2278"/>
    <cellStyle name="Note 5 14" xfId="2621"/>
    <cellStyle name="Note 5 15" xfId="2838"/>
    <cellStyle name="Note 5 2" xfId="165"/>
    <cellStyle name="Note 5 2 10" xfId="2320"/>
    <cellStyle name="Note 5 2 11" xfId="2614"/>
    <cellStyle name="Note 5 2 12" xfId="2834"/>
    <cellStyle name="Note 5 2 2" xfId="341"/>
    <cellStyle name="Note 5 2 2 2" xfId="964"/>
    <cellStyle name="Note 5 2 2 3" xfId="1263"/>
    <cellStyle name="Note 5 2 2 4" xfId="2485"/>
    <cellStyle name="Note 5 2 2 5" xfId="2242"/>
    <cellStyle name="Note 5 2 2 6" xfId="2637"/>
    <cellStyle name="Note 5 2 3" xfId="366"/>
    <cellStyle name="Note 5 2 3 2" xfId="989"/>
    <cellStyle name="Note 5 2 3 3" xfId="1288"/>
    <cellStyle name="Note 5 2 3 4" xfId="2510"/>
    <cellStyle name="Note 5 2 3 5" xfId="2229"/>
    <cellStyle name="Note 5 2 3 6" xfId="2620"/>
    <cellStyle name="Note 5 2 4" xfId="817"/>
    <cellStyle name="Note 5 2 5" xfId="756"/>
    <cellStyle name="Note 5 2 6" xfId="1901"/>
    <cellStyle name="Note 5 2 7" xfId="2050"/>
    <cellStyle name="Note 5 2 8" xfId="2116"/>
    <cellStyle name="Note 5 2 9" xfId="2160"/>
    <cellStyle name="Note 5 3" xfId="245"/>
    <cellStyle name="Note 5 3 10" xfId="2389"/>
    <cellStyle name="Note 5 3 11" xfId="2704"/>
    <cellStyle name="Note 5 3 12" xfId="2862"/>
    <cellStyle name="Note 5 3 2" xfId="368"/>
    <cellStyle name="Note 5 3 2 2" xfId="991"/>
    <cellStyle name="Note 5 3 2 3" xfId="1290"/>
    <cellStyle name="Note 5 3 2 4" xfId="2512"/>
    <cellStyle name="Note 5 3 2 5" xfId="2346"/>
    <cellStyle name="Note 5 3 2 6" xfId="2338"/>
    <cellStyle name="Note 5 3 3" xfId="400"/>
    <cellStyle name="Note 5 3 3 2" xfId="1023"/>
    <cellStyle name="Note 5 3 3 3" xfId="1320"/>
    <cellStyle name="Note 5 3 3 4" xfId="2544"/>
    <cellStyle name="Note 5 3 3 5" xfId="2207"/>
    <cellStyle name="Note 5 3 3 6" xfId="2317"/>
    <cellStyle name="Note 5 3 4" xfId="877"/>
    <cellStyle name="Note 5 3 5" xfId="1172"/>
    <cellStyle name="Note 5 3 6" xfId="1902"/>
    <cellStyle name="Note 5 3 7" xfId="2051"/>
    <cellStyle name="Note 5 3 8" xfId="2117"/>
    <cellStyle name="Note 5 3 9" xfId="2161"/>
    <cellStyle name="Note 5 4" xfId="273"/>
    <cellStyle name="Note 5 4 2" xfId="384"/>
    <cellStyle name="Note 5 4 2 2" xfId="1007"/>
    <cellStyle name="Note 5 4 2 3" xfId="1306"/>
    <cellStyle name="Note 5 4 2 4" xfId="2528"/>
    <cellStyle name="Note 5 4 2 5" xfId="2218"/>
    <cellStyle name="Note 5 4 2 6" xfId="2331"/>
    <cellStyle name="Note 5 4 3" xfId="416"/>
    <cellStyle name="Note 5 4 3 2" xfId="1039"/>
    <cellStyle name="Note 5 4 3 3" xfId="1336"/>
    <cellStyle name="Note 5 4 3 4" xfId="2560"/>
    <cellStyle name="Note 5 4 3 5" xfId="2783"/>
    <cellStyle name="Note 5 4 3 6" xfId="2897"/>
    <cellStyle name="Note 5 4 4" xfId="902"/>
    <cellStyle name="Note 5 4 5" xfId="1199"/>
    <cellStyle name="Note 5 4 6" xfId="2417"/>
    <cellStyle name="Note 5 4 7" xfId="2274"/>
    <cellStyle name="Note 5 4 8" xfId="2720"/>
    <cellStyle name="Note 5 5" xfId="317"/>
    <cellStyle name="Note 5 5 2" xfId="941"/>
    <cellStyle name="Note 5 5 3" xfId="1239"/>
    <cellStyle name="Note 5 5 4" xfId="2461"/>
    <cellStyle name="Note 5 5 5" xfId="2254"/>
    <cellStyle name="Note 5 5 6" xfId="2749"/>
    <cellStyle name="Note 5 6" xfId="343"/>
    <cellStyle name="Note 5 6 2" xfId="966"/>
    <cellStyle name="Note 5 6 3" xfId="1265"/>
    <cellStyle name="Note 5 6 4" xfId="2487"/>
    <cellStyle name="Note 5 6 5" xfId="2180"/>
    <cellStyle name="Note 5 6 6" xfId="2606"/>
    <cellStyle name="Note 5 7" xfId="787"/>
    <cellStyle name="Note 5 8" xfId="776"/>
    <cellStyle name="Note 5 9" xfId="1900"/>
    <cellStyle name="Note 6" xfId="204"/>
    <cellStyle name="Note 7" xfId="298"/>
    <cellStyle name="Note 7 2" xfId="924"/>
    <cellStyle name="Note 7 3" xfId="1221"/>
    <cellStyle name="Note 7 4" xfId="2442"/>
    <cellStyle name="Note 7 5" xfId="2262"/>
    <cellStyle name="Note 7 6" xfId="2766"/>
    <cellStyle name="Note 8" xfId="347"/>
    <cellStyle name="Note 8 2" xfId="970"/>
    <cellStyle name="Note 8 3" xfId="1269"/>
    <cellStyle name="Note 8 4" xfId="2491"/>
    <cellStyle name="Note 8 5" xfId="2203"/>
    <cellStyle name="Note 8 6" xfId="2414"/>
    <cellStyle name="Note 9" xfId="423"/>
    <cellStyle name="Note 9 2" xfId="1046"/>
    <cellStyle name="Note 9 3" xfId="1343"/>
    <cellStyle name="Note 9 4" xfId="2567"/>
    <cellStyle name="Note 9 5" xfId="2790"/>
    <cellStyle name="Note 9 6" xfId="2904"/>
    <cellStyle name="Output" xfId="10" builtinId="21" customBuiltin="1"/>
    <cellStyle name="Output 10" xfId="1539"/>
    <cellStyle name="Output 2" xfId="118"/>
    <cellStyle name="Output 2 2" xfId="1905"/>
    <cellStyle name="Output 2 3" xfId="1906"/>
    <cellStyle name="Output 3" xfId="119"/>
    <cellStyle name="Output 3 2" xfId="1908"/>
    <cellStyle name="Output 3 3" xfId="1909"/>
    <cellStyle name="Output 4" xfId="223"/>
    <cellStyle name="Output 4 2" xfId="1911"/>
    <cellStyle name="Output 5" xfId="1196"/>
    <cellStyle name="Output 5 2" xfId="1912"/>
    <cellStyle name="Output 5 3" xfId="2058"/>
    <cellStyle name="Output 5 4" xfId="2123"/>
    <cellStyle name="Output 5 5" xfId="2162"/>
    <cellStyle name="Output 6" xfId="1200"/>
    <cellStyle name="Output 7" xfId="862"/>
    <cellStyle name="Output 8" xfId="898"/>
    <cellStyle name="Output 9" xfId="1499"/>
    <cellStyle name="Title" xfId="1" builtinId="15" customBuiltin="1"/>
    <cellStyle name="Title 10" xfId="1540"/>
    <cellStyle name="Title 2" xfId="120"/>
    <cellStyle name="Title 2 2" xfId="1915"/>
    <cellStyle name="Title 2 3" xfId="1916"/>
    <cellStyle name="Title 3" xfId="121"/>
    <cellStyle name="Title 3 2" xfId="1918"/>
    <cellStyle name="Title 3 3" xfId="1919"/>
    <cellStyle name="Title 4" xfId="222"/>
    <cellStyle name="Title 4 2" xfId="1921"/>
    <cellStyle name="Title 5" xfId="1169"/>
    <cellStyle name="Title 5 2" xfId="1922"/>
    <cellStyle name="Title 5 3" xfId="2064"/>
    <cellStyle name="Title 5 4" xfId="2129"/>
    <cellStyle name="Title 5 5" xfId="2163"/>
    <cellStyle name="Title 6" xfId="1453"/>
    <cellStyle name="Title 7" xfId="1165"/>
    <cellStyle name="Title 8" xfId="1178"/>
    <cellStyle name="Title 9" xfId="1500"/>
    <cellStyle name="Total" xfId="16" builtinId="25" customBuiltin="1"/>
    <cellStyle name="Total 10" xfId="1541"/>
    <cellStyle name="Total 2" xfId="122"/>
    <cellStyle name="Total 2 2" xfId="1924"/>
    <cellStyle name="Total 2 3" xfId="1925"/>
    <cellStyle name="Total 3" xfId="123"/>
    <cellStyle name="Total 3 2" xfId="1926"/>
    <cellStyle name="Total 3 3" xfId="1927"/>
    <cellStyle name="Total 4" xfId="202"/>
    <cellStyle name="Total 4 2" xfId="1928"/>
    <cellStyle name="Total 5" xfId="1398"/>
    <cellStyle name="Total 5 2" xfId="1929"/>
    <cellStyle name="Total 5 3" xfId="2069"/>
    <cellStyle name="Total 5 4" xfId="2134"/>
    <cellStyle name="Total 5 5" xfId="2164"/>
    <cellStyle name="Total 6" xfId="1179"/>
    <cellStyle name="Total 7" xfId="740"/>
    <cellStyle name="Total 8" xfId="1009"/>
    <cellStyle name="Total 9" xfId="1501"/>
    <cellStyle name="Warning Text" xfId="14" builtinId="11" customBuiltin="1"/>
    <cellStyle name="Warning Text 10" xfId="1542"/>
    <cellStyle name="Warning Text 2" xfId="124"/>
    <cellStyle name="Warning Text 2 2" xfId="1930"/>
    <cellStyle name="Warning Text 2 3" xfId="1931"/>
    <cellStyle name="Warning Text 3" xfId="125"/>
    <cellStyle name="Warning Text 3 2" xfId="1933"/>
    <cellStyle name="Warning Text 3 3" xfId="1934"/>
    <cellStyle name="Warning Text 4" xfId="221"/>
    <cellStyle name="Warning Text 4 2" xfId="1935"/>
    <cellStyle name="Warning Text 5" xfId="1399"/>
    <cellStyle name="Warning Text 5 2" xfId="1936"/>
    <cellStyle name="Warning Text 5 3" xfId="2073"/>
    <cellStyle name="Warning Text 5 4" xfId="2137"/>
    <cellStyle name="Warning Text 5 5" xfId="2165"/>
    <cellStyle name="Warning Text 6" xfId="1451"/>
    <cellStyle name="Warning Text 7" xfId="779"/>
    <cellStyle name="Warning Text 8" xfId="821"/>
    <cellStyle name="Warning Text 9" xfId="15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pane ySplit="4" topLeftCell="A53" activePane="bottomLeft" state="frozen"/>
      <selection activeCell="J48" sqref="J48"/>
      <selection pane="bottomLeft" activeCell="B20" sqref="B20:P20"/>
    </sheetView>
  </sheetViews>
  <sheetFormatPr defaultRowHeight="14.4" customHeight="1"/>
  <cols>
    <col min="1" max="2" width="13.21875" style="25" customWidth="1"/>
    <col min="3" max="3" width="9.33203125" style="25" customWidth="1"/>
    <col min="4" max="4" width="8.44140625" style="25" customWidth="1"/>
    <col min="5" max="5" width="9.77734375" style="25" customWidth="1"/>
    <col min="6" max="7" width="7.6640625" style="25" customWidth="1"/>
    <col min="8" max="8" width="10.33203125" style="25" customWidth="1"/>
    <col min="9" max="9" width="3.21875" style="25" customWidth="1"/>
    <col min="10" max="10" width="10.21875" style="25" customWidth="1"/>
    <col min="11" max="11" width="9.6640625" style="25" customWidth="1"/>
    <col min="12" max="12" width="8.44140625" style="25" customWidth="1"/>
    <col min="13" max="13" width="9.88671875" style="25" customWidth="1"/>
    <col min="14" max="15" width="8.21875" style="25" customWidth="1"/>
    <col min="16" max="16" width="11.44140625" style="25" customWidth="1"/>
    <col min="17" max="17" width="8.21875" style="25" customWidth="1"/>
    <col min="18" max="16384" width="8.88671875" style="25"/>
  </cols>
  <sheetData>
    <row r="1" spans="1:16" ht="14.4" customHeight="1">
      <c r="B1" s="11" t="s">
        <v>0</v>
      </c>
      <c r="D1" s="4"/>
      <c r="E1" s="4"/>
      <c r="F1" s="4"/>
      <c r="G1" s="4"/>
      <c r="H1" s="4"/>
      <c r="I1" s="8"/>
      <c r="J1" s="36"/>
      <c r="K1" s="9" t="s">
        <v>58</v>
      </c>
      <c r="L1" s="4"/>
      <c r="M1" s="4"/>
      <c r="N1" s="4"/>
      <c r="O1" s="4"/>
      <c r="P1" s="4"/>
    </row>
    <row r="2" spans="1:16" ht="14.4" customHeight="1">
      <c r="B2" s="21"/>
      <c r="C2" s="11"/>
      <c r="D2" s="4"/>
      <c r="E2" s="4"/>
      <c r="F2" s="4"/>
      <c r="G2" s="4"/>
      <c r="H2" s="4"/>
      <c r="I2" s="8"/>
      <c r="J2" s="37"/>
      <c r="K2" s="9"/>
      <c r="L2" s="4"/>
      <c r="M2" s="4"/>
      <c r="N2" s="4"/>
      <c r="O2" s="4"/>
      <c r="P2" s="4"/>
    </row>
    <row r="3" spans="1:16" ht="14.4" customHeight="1">
      <c r="B3" s="22" t="s">
        <v>1</v>
      </c>
      <c r="C3" s="11"/>
      <c r="D3" s="11"/>
      <c r="E3" s="11"/>
      <c r="F3" s="11" t="s">
        <v>6</v>
      </c>
      <c r="G3" s="11" t="s">
        <v>8</v>
      </c>
      <c r="I3" s="12"/>
      <c r="J3" s="22" t="s">
        <v>1</v>
      </c>
      <c r="K3" s="11"/>
      <c r="L3" s="11"/>
      <c r="M3" s="11"/>
      <c r="N3" s="11" t="s">
        <v>6</v>
      </c>
      <c r="O3" s="11" t="s">
        <v>8</v>
      </c>
      <c r="P3" s="11"/>
    </row>
    <row r="4" spans="1:16" ht="14.4" customHeight="1">
      <c r="B4" s="22" t="s">
        <v>2</v>
      </c>
      <c r="C4" s="11" t="s">
        <v>3</v>
      </c>
      <c r="D4" s="11" t="s">
        <v>4</v>
      </c>
      <c r="E4" s="11" t="s">
        <v>5</v>
      </c>
      <c r="F4" s="11" t="s">
        <v>7</v>
      </c>
      <c r="G4" s="11" t="s">
        <v>9</v>
      </c>
      <c r="H4" s="11" t="s">
        <v>10</v>
      </c>
      <c r="I4" s="12"/>
      <c r="J4" s="22" t="s">
        <v>2</v>
      </c>
      <c r="K4" s="11" t="s">
        <v>3</v>
      </c>
      <c r="L4" s="11" t="s">
        <v>4</v>
      </c>
      <c r="M4" s="11" t="s">
        <v>5</v>
      </c>
      <c r="N4" s="11" t="s">
        <v>7</v>
      </c>
      <c r="O4" s="11" t="s">
        <v>9</v>
      </c>
      <c r="P4" s="11" t="s">
        <v>10</v>
      </c>
    </row>
    <row r="5" spans="1:16" ht="14.4" customHeight="1">
      <c r="A5" s="25" t="s">
        <v>11</v>
      </c>
      <c r="B5" s="22">
        <f>SUM(C5:H5)</f>
        <v>428777</v>
      </c>
      <c r="C5" s="4">
        <f>SUM(C6:C66)</f>
        <v>82093</v>
      </c>
      <c r="D5" s="4">
        <f t="shared" ref="D5:H5" si="0">SUM(D6:D66)</f>
        <v>145008</v>
      </c>
      <c r="E5" s="4">
        <f t="shared" si="0"/>
        <v>158678</v>
      </c>
      <c r="F5" s="4">
        <f t="shared" si="0"/>
        <v>3014</v>
      </c>
      <c r="G5" s="4">
        <f t="shared" si="0"/>
        <v>2257</v>
      </c>
      <c r="H5" s="4">
        <f t="shared" si="0"/>
        <v>37727</v>
      </c>
      <c r="I5" s="8"/>
      <c r="J5" s="22">
        <f t="shared" ref="J5:J67" si="1">SUM(K5:P5)</f>
        <v>319873</v>
      </c>
      <c r="K5" s="4">
        <f>SUM(K6:K66)</f>
        <v>7818</v>
      </c>
      <c r="L5" s="4">
        <f t="shared" ref="L5:P5" si="2">SUM(L6:L66)</f>
        <v>79568</v>
      </c>
      <c r="M5" s="4">
        <f t="shared" si="2"/>
        <v>200799</v>
      </c>
      <c r="N5" s="4">
        <f t="shared" si="2"/>
        <v>4307</v>
      </c>
      <c r="O5" s="4">
        <f t="shared" si="2"/>
        <v>2655</v>
      </c>
      <c r="P5" s="4">
        <f t="shared" si="2"/>
        <v>24726</v>
      </c>
    </row>
    <row r="6" spans="1:16" ht="14.4" customHeight="1">
      <c r="A6" s="25" t="s">
        <v>12</v>
      </c>
      <c r="B6" s="22">
        <f t="shared" ref="B6:B67" si="3">SUM(C6:H6)</f>
        <v>8835</v>
      </c>
      <c r="C6" s="4">
        <v>2303</v>
      </c>
      <c r="D6" s="4">
        <v>2331</v>
      </c>
      <c r="E6" s="4">
        <v>3089</v>
      </c>
      <c r="F6" s="4">
        <v>32</v>
      </c>
      <c r="G6" s="4">
        <v>7</v>
      </c>
      <c r="H6" s="4">
        <v>1073</v>
      </c>
      <c r="I6" s="8"/>
      <c r="J6" s="22">
        <f t="shared" si="1"/>
        <v>7445</v>
      </c>
      <c r="K6" s="4">
        <v>251</v>
      </c>
      <c r="L6" s="4">
        <v>2530</v>
      </c>
      <c r="M6" s="4">
        <v>3395</v>
      </c>
      <c r="N6" s="4">
        <v>62</v>
      </c>
      <c r="O6" s="4">
        <v>9</v>
      </c>
      <c r="P6" s="4">
        <v>1198</v>
      </c>
    </row>
    <row r="7" spans="1:16" ht="14.4" customHeight="1">
      <c r="A7" s="25" t="s">
        <v>13</v>
      </c>
      <c r="B7" s="22">
        <f t="shared" si="3"/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8"/>
      <c r="J7" s="22">
        <f t="shared" si="1"/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</row>
    <row r="8" spans="1:16" ht="14.4" customHeight="1">
      <c r="A8" s="25" t="s">
        <v>14</v>
      </c>
      <c r="B8" s="22">
        <f t="shared" si="3"/>
        <v>701</v>
      </c>
      <c r="C8" s="4">
        <v>244</v>
      </c>
      <c r="D8" s="4">
        <v>310</v>
      </c>
      <c r="E8" s="4">
        <v>134</v>
      </c>
      <c r="F8" s="4">
        <v>0</v>
      </c>
      <c r="G8" s="9">
        <v>0</v>
      </c>
      <c r="H8" s="13">
        <v>13</v>
      </c>
      <c r="I8" s="8"/>
      <c r="J8" s="22">
        <f t="shared" si="1"/>
        <v>1078</v>
      </c>
      <c r="K8" s="4">
        <v>22</v>
      </c>
      <c r="L8" s="4">
        <v>228</v>
      </c>
      <c r="M8" s="4">
        <v>334</v>
      </c>
      <c r="N8" s="4">
        <v>3</v>
      </c>
      <c r="O8" s="4">
        <v>0</v>
      </c>
      <c r="P8" s="4">
        <v>491</v>
      </c>
    </row>
    <row r="9" spans="1:16" ht="14.4" customHeight="1">
      <c r="A9" s="25" t="s">
        <v>15</v>
      </c>
      <c r="B9" s="22"/>
      <c r="C9" s="4"/>
      <c r="D9" s="4"/>
      <c r="E9" s="4"/>
      <c r="F9" s="4"/>
      <c r="G9" s="4"/>
      <c r="H9" s="9"/>
      <c r="I9" s="8"/>
      <c r="J9" s="22"/>
      <c r="K9" s="4"/>
      <c r="L9" s="4"/>
      <c r="M9" s="4"/>
      <c r="N9" s="4"/>
      <c r="O9" s="4"/>
      <c r="P9" s="4"/>
    </row>
    <row r="10" spans="1:16" ht="14.4" customHeight="1">
      <c r="A10" s="25" t="s">
        <v>16</v>
      </c>
      <c r="B10" s="22">
        <f t="shared" si="3"/>
        <v>4470</v>
      </c>
      <c r="C10" s="4">
        <v>1536</v>
      </c>
      <c r="D10" s="4">
        <v>716</v>
      </c>
      <c r="E10" s="4">
        <v>1354</v>
      </c>
      <c r="F10" s="4">
        <v>25</v>
      </c>
      <c r="G10" s="4">
        <v>5</v>
      </c>
      <c r="H10" s="9">
        <v>834</v>
      </c>
      <c r="I10" s="8"/>
      <c r="J10" s="22">
        <f t="shared" si="1"/>
        <v>5734</v>
      </c>
      <c r="K10" s="4">
        <v>281</v>
      </c>
      <c r="L10" s="4">
        <v>656</v>
      </c>
      <c r="M10" s="4">
        <v>3431</v>
      </c>
      <c r="N10" s="4">
        <v>131</v>
      </c>
      <c r="O10" s="4">
        <v>4</v>
      </c>
      <c r="P10" s="4">
        <v>1231</v>
      </c>
    </row>
    <row r="11" spans="1:16" ht="14.4" customHeight="1">
      <c r="A11" s="25" t="s">
        <v>17</v>
      </c>
      <c r="B11" s="22">
        <f t="shared" si="3"/>
        <v>603</v>
      </c>
      <c r="C11" s="4">
        <v>163</v>
      </c>
      <c r="D11" s="4">
        <v>244</v>
      </c>
      <c r="E11" s="4">
        <v>152</v>
      </c>
      <c r="F11" s="4">
        <v>4</v>
      </c>
      <c r="G11" s="4">
        <v>1</v>
      </c>
      <c r="H11" s="4">
        <v>39</v>
      </c>
      <c r="I11" s="8"/>
      <c r="J11" s="22">
        <f t="shared" si="1"/>
        <v>770</v>
      </c>
      <c r="K11" s="4">
        <v>11</v>
      </c>
      <c r="L11" s="4">
        <v>146</v>
      </c>
      <c r="M11" s="4">
        <v>459</v>
      </c>
      <c r="N11" s="4">
        <v>7</v>
      </c>
      <c r="O11" s="4">
        <v>13</v>
      </c>
      <c r="P11" s="4">
        <v>134</v>
      </c>
    </row>
    <row r="12" spans="1:16" ht="14.4" customHeight="1">
      <c r="A12" s="25" t="s">
        <v>18</v>
      </c>
      <c r="B12" s="22">
        <f t="shared" si="3"/>
        <v>661</v>
      </c>
      <c r="C12" s="4">
        <v>228</v>
      </c>
      <c r="D12" s="4">
        <v>169</v>
      </c>
      <c r="E12" s="4">
        <v>246</v>
      </c>
      <c r="F12" s="4">
        <v>1</v>
      </c>
      <c r="G12" s="4">
        <v>1</v>
      </c>
      <c r="H12" s="4">
        <v>16</v>
      </c>
      <c r="I12" s="8"/>
      <c r="J12" s="22">
        <f t="shared" si="1"/>
        <v>298</v>
      </c>
      <c r="K12" s="4">
        <v>1</v>
      </c>
      <c r="L12" s="4">
        <v>44</v>
      </c>
      <c r="M12" s="4">
        <v>248</v>
      </c>
      <c r="N12" s="4">
        <v>1</v>
      </c>
      <c r="O12" s="4">
        <v>0</v>
      </c>
      <c r="P12" s="4">
        <v>4</v>
      </c>
    </row>
    <row r="13" spans="1:16" ht="14.4" customHeight="1">
      <c r="A13" s="25" t="s">
        <v>75</v>
      </c>
      <c r="B13" s="22">
        <f t="shared" si="3"/>
        <v>8859</v>
      </c>
      <c r="C13" s="4">
        <v>2027</v>
      </c>
      <c r="D13" s="4">
        <v>2100</v>
      </c>
      <c r="E13" s="4">
        <v>3039</v>
      </c>
      <c r="F13" s="4">
        <v>51</v>
      </c>
      <c r="G13" s="4">
        <v>4</v>
      </c>
      <c r="H13" s="4">
        <v>1638</v>
      </c>
      <c r="I13" s="8"/>
      <c r="J13" s="22">
        <f t="shared" si="1"/>
        <v>7054</v>
      </c>
      <c r="K13" s="4">
        <v>141</v>
      </c>
      <c r="L13" s="4">
        <v>1979</v>
      </c>
      <c r="M13" s="4">
        <v>3017</v>
      </c>
      <c r="N13" s="4">
        <v>160</v>
      </c>
      <c r="O13" s="4">
        <v>5</v>
      </c>
      <c r="P13" s="4">
        <v>1752</v>
      </c>
    </row>
    <row r="14" spans="1:16" ht="14.4" customHeight="1">
      <c r="A14" s="25" t="s">
        <v>84</v>
      </c>
      <c r="B14" s="22">
        <f t="shared" si="3"/>
        <v>309</v>
      </c>
      <c r="C14" s="4">
        <v>121</v>
      </c>
      <c r="D14" s="4">
        <v>94</v>
      </c>
      <c r="E14" s="4">
        <v>0</v>
      </c>
      <c r="F14" s="4">
        <v>2</v>
      </c>
      <c r="G14" s="4">
        <v>0</v>
      </c>
      <c r="H14" s="4">
        <v>92</v>
      </c>
      <c r="I14" s="8"/>
      <c r="J14" s="22">
        <f>SUM(K14:O14)</f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</row>
    <row r="15" spans="1:16" ht="14.4" customHeight="1">
      <c r="A15" s="25" t="s">
        <v>107</v>
      </c>
      <c r="B15" s="48">
        <f t="shared" si="3"/>
        <v>1759</v>
      </c>
      <c r="C15" s="49">
        <v>675</v>
      </c>
      <c r="D15" s="49">
        <v>699</v>
      </c>
      <c r="E15" s="49">
        <v>376</v>
      </c>
      <c r="F15" s="49">
        <v>4</v>
      </c>
      <c r="G15" s="49">
        <v>1</v>
      </c>
      <c r="H15" s="49">
        <v>4</v>
      </c>
      <c r="I15" s="51"/>
      <c r="J15" s="48">
        <f t="shared" si="1"/>
        <v>1390</v>
      </c>
      <c r="K15" s="49">
        <v>46</v>
      </c>
      <c r="L15" s="49">
        <v>674</v>
      </c>
      <c r="M15" s="49">
        <v>658</v>
      </c>
      <c r="N15" s="49">
        <v>10</v>
      </c>
      <c r="O15" s="49">
        <v>1</v>
      </c>
      <c r="P15" s="49">
        <v>1</v>
      </c>
    </row>
    <row r="16" spans="1:16" ht="14.4" customHeight="1">
      <c r="A16" s="25" t="s">
        <v>19</v>
      </c>
      <c r="B16" s="22">
        <f t="shared" si="3"/>
        <v>21235</v>
      </c>
      <c r="C16" s="4">
        <v>1948</v>
      </c>
      <c r="D16" s="4">
        <v>2350</v>
      </c>
      <c r="E16" s="4">
        <v>15120</v>
      </c>
      <c r="F16" s="4">
        <v>67</v>
      </c>
      <c r="G16" s="4">
        <v>70</v>
      </c>
      <c r="H16" s="4">
        <v>1680</v>
      </c>
      <c r="I16" s="8"/>
      <c r="J16" s="22">
        <f t="shared" si="1"/>
        <v>13461</v>
      </c>
      <c r="K16" s="4">
        <v>218</v>
      </c>
      <c r="L16" s="4">
        <v>1343</v>
      </c>
      <c r="M16" s="4">
        <v>11318</v>
      </c>
      <c r="N16" s="4">
        <v>51</v>
      </c>
      <c r="O16" s="4">
        <v>20</v>
      </c>
      <c r="P16" s="4">
        <v>511</v>
      </c>
    </row>
    <row r="17" spans="1:16" ht="14.4" customHeight="1">
      <c r="A17" s="25" t="s">
        <v>20</v>
      </c>
      <c r="B17" s="22">
        <f t="shared" si="3"/>
        <v>663</v>
      </c>
      <c r="C17" s="4">
        <v>227</v>
      </c>
      <c r="D17" s="4">
        <v>29</v>
      </c>
      <c r="E17" s="4">
        <v>119</v>
      </c>
      <c r="F17" s="4">
        <v>3</v>
      </c>
      <c r="G17" s="4">
        <v>1</v>
      </c>
      <c r="H17" s="4">
        <v>284</v>
      </c>
      <c r="I17" s="8"/>
      <c r="J17" s="22">
        <f t="shared" si="1"/>
        <v>66</v>
      </c>
      <c r="K17" s="4">
        <v>6</v>
      </c>
      <c r="L17" s="4">
        <v>0</v>
      </c>
      <c r="M17" s="4">
        <v>53</v>
      </c>
      <c r="N17" s="4">
        <v>1</v>
      </c>
      <c r="O17" s="4">
        <v>0</v>
      </c>
      <c r="P17" s="4">
        <v>6</v>
      </c>
    </row>
    <row r="18" spans="1:16" ht="14.4" customHeight="1">
      <c r="A18" s="25" t="s">
        <v>98</v>
      </c>
      <c r="B18" s="48">
        <f t="shared" si="3"/>
        <v>1184</v>
      </c>
      <c r="C18" s="49">
        <v>671</v>
      </c>
      <c r="D18" s="49">
        <v>288</v>
      </c>
      <c r="E18" s="49">
        <v>31</v>
      </c>
      <c r="F18" s="49">
        <v>1</v>
      </c>
      <c r="G18" s="49">
        <v>2</v>
      </c>
      <c r="H18" s="49">
        <v>191</v>
      </c>
      <c r="I18" s="51"/>
      <c r="J18" s="48">
        <f t="shared" si="1"/>
        <v>552</v>
      </c>
      <c r="K18" s="49">
        <v>26</v>
      </c>
      <c r="L18" s="49">
        <v>180</v>
      </c>
      <c r="M18" s="49">
        <v>146</v>
      </c>
      <c r="N18" s="49">
        <v>16</v>
      </c>
      <c r="O18" s="49">
        <v>1</v>
      </c>
      <c r="P18" s="49">
        <v>183</v>
      </c>
    </row>
    <row r="19" spans="1:16" ht="14.4" customHeight="1">
      <c r="A19" s="25" t="s">
        <v>105</v>
      </c>
      <c r="B19" s="48">
        <f t="shared" si="3"/>
        <v>2964</v>
      </c>
      <c r="C19" s="49">
        <v>548</v>
      </c>
      <c r="D19" s="49">
        <v>65</v>
      </c>
      <c r="E19" s="49">
        <v>675</v>
      </c>
      <c r="F19" s="49">
        <v>20</v>
      </c>
      <c r="G19" s="49">
        <v>13</v>
      </c>
      <c r="H19" s="49">
        <v>1643</v>
      </c>
      <c r="I19" s="51"/>
      <c r="J19" s="48">
        <f t="shared" si="1"/>
        <v>1693</v>
      </c>
      <c r="K19" s="49">
        <v>8</v>
      </c>
      <c r="L19" s="49">
        <v>2</v>
      </c>
      <c r="M19" s="49">
        <v>621</v>
      </c>
      <c r="N19" s="49">
        <v>12</v>
      </c>
      <c r="O19" s="49">
        <v>13</v>
      </c>
      <c r="P19" s="49">
        <v>1037</v>
      </c>
    </row>
    <row r="20" spans="1:16" ht="14.4" customHeight="1">
      <c r="A20" s="25" t="s">
        <v>108</v>
      </c>
      <c r="B20" s="48">
        <f t="shared" si="3"/>
        <v>298</v>
      </c>
      <c r="C20" s="49">
        <v>138</v>
      </c>
      <c r="D20" s="49">
        <v>111</v>
      </c>
      <c r="E20" s="49">
        <v>34</v>
      </c>
      <c r="F20" s="49">
        <v>0</v>
      </c>
      <c r="G20" s="49">
        <v>0</v>
      </c>
      <c r="H20" s="49">
        <v>15</v>
      </c>
      <c r="I20" s="51"/>
      <c r="J20" s="48">
        <f t="shared" si="1"/>
        <v>140</v>
      </c>
      <c r="K20" s="49">
        <v>3</v>
      </c>
      <c r="L20" s="49">
        <v>126</v>
      </c>
      <c r="M20" s="49">
        <v>9</v>
      </c>
      <c r="N20" s="49">
        <v>2</v>
      </c>
      <c r="O20" s="49">
        <v>0</v>
      </c>
      <c r="P20" s="49">
        <v>0</v>
      </c>
    </row>
    <row r="21" spans="1:16" ht="14.4" customHeight="1">
      <c r="A21" s="25" t="s">
        <v>69</v>
      </c>
      <c r="B21" s="48">
        <f t="shared" si="3"/>
        <v>21423</v>
      </c>
      <c r="C21" s="49">
        <v>1208</v>
      </c>
      <c r="D21" s="49">
        <v>2820</v>
      </c>
      <c r="E21" s="49">
        <v>11675</v>
      </c>
      <c r="F21" s="49">
        <v>188</v>
      </c>
      <c r="G21" s="49">
        <v>1594</v>
      </c>
      <c r="H21" s="49">
        <v>3938</v>
      </c>
      <c r="I21" s="51"/>
      <c r="J21" s="48">
        <f t="shared" si="1"/>
        <v>10711</v>
      </c>
      <c r="K21" s="49">
        <v>55</v>
      </c>
      <c r="L21" s="49">
        <v>681</v>
      </c>
      <c r="M21" s="49">
        <v>8299</v>
      </c>
      <c r="N21" s="49">
        <v>55</v>
      </c>
      <c r="O21" s="49">
        <v>1110</v>
      </c>
      <c r="P21" s="49">
        <v>511</v>
      </c>
    </row>
    <row r="22" spans="1:16" ht="14.4" customHeight="1">
      <c r="A22" s="25" t="s">
        <v>25</v>
      </c>
      <c r="B22" s="22">
        <f t="shared" si="3"/>
        <v>3872</v>
      </c>
      <c r="C22" s="4">
        <v>952</v>
      </c>
      <c r="D22" s="4">
        <v>222</v>
      </c>
      <c r="E22" s="4">
        <v>1431</v>
      </c>
      <c r="F22" s="4">
        <v>72</v>
      </c>
      <c r="G22" s="4">
        <v>8</v>
      </c>
      <c r="H22" s="4">
        <v>1187</v>
      </c>
      <c r="I22" s="8"/>
      <c r="J22" s="22">
        <f t="shared" si="1"/>
        <v>2940</v>
      </c>
      <c r="K22" s="4">
        <v>268</v>
      </c>
      <c r="L22" s="4">
        <v>119</v>
      </c>
      <c r="M22" s="4">
        <v>1148</v>
      </c>
      <c r="N22" s="4">
        <v>47</v>
      </c>
      <c r="O22" s="4">
        <v>51</v>
      </c>
      <c r="P22" s="4">
        <v>1307</v>
      </c>
    </row>
    <row r="23" spans="1:16" ht="14.4" customHeight="1">
      <c r="A23" s="25" t="s">
        <v>26</v>
      </c>
      <c r="B23" s="22">
        <f t="shared" si="3"/>
        <v>1931</v>
      </c>
      <c r="C23" s="4">
        <v>445</v>
      </c>
      <c r="D23" s="4">
        <v>346</v>
      </c>
      <c r="E23" s="4">
        <v>687</v>
      </c>
      <c r="F23" s="4">
        <v>6</v>
      </c>
      <c r="G23" s="4">
        <v>2</v>
      </c>
      <c r="H23" s="4">
        <v>445</v>
      </c>
      <c r="I23" s="8"/>
      <c r="J23" s="22">
        <f t="shared" si="1"/>
        <v>2040</v>
      </c>
      <c r="K23" s="10">
        <v>45</v>
      </c>
      <c r="L23" s="10">
        <v>179</v>
      </c>
      <c r="M23" s="10">
        <v>1655</v>
      </c>
      <c r="N23" s="10">
        <v>10</v>
      </c>
      <c r="O23" s="10">
        <v>6</v>
      </c>
      <c r="P23" s="10">
        <v>145</v>
      </c>
    </row>
    <row r="24" spans="1:16" ht="14.4" customHeight="1">
      <c r="A24" s="25" t="s">
        <v>27</v>
      </c>
      <c r="B24" s="22">
        <f t="shared" si="3"/>
        <v>656</v>
      </c>
      <c r="C24" s="4">
        <v>178</v>
      </c>
      <c r="D24" s="4">
        <v>127</v>
      </c>
      <c r="E24" s="4">
        <v>113</v>
      </c>
      <c r="F24" s="4">
        <v>1</v>
      </c>
      <c r="G24" s="4">
        <v>0</v>
      </c>
      <c r="H24" s="4">
        <v>237</v>
      </c>
      <c r="I24" s="8"/>
      <c r="J24" s="22">
        <f t="shared" si="1"/>
        <v>430</v>
      </c>
      <c r="K24" s="10">
        <v>8</v>
      </c>
      <c r="L24" s="10">
        <v>161</v>
      </c>
      <c r="M24" s="10">
        <v>228</v>
      </c>
      <c r="N24" s="10">
        <v>1</v>
      </c>
      <c r="O24" s="10">
        <v>2</v>
      </c>
      <c r="P24" s="10">
        <v>30</v>
      </c>
    </row>
    <row r="25" spans="1:16" ht="14.4" customHeight="1">
      <c r="A25" s="25" t="s">
        <v>74</v>
      </c>
      <c r="B25" s="22"/>
      <c r="C25" s="4"/>
      <c r="D25" s="4"/>
      <c r="E25" s="4"/>
      <c r="F25" s="4"/>
      <c r="G25" s="4"/>
      <c r="H25" s="4"/>
      <c r="I25" s="8"/>
      <c r="J25" s="22"/>
      <c r="K25" s="10"/>
      <c r="L25" s="10"/>
      <c r="M25" s="10"/>
      <c r="N25" s="10"/>
      <c r="O25" s="10"/>
      <c r="P25" s="10"/>
    </row>
    <row r="26" spans="1:16" ht="14.4" customHeight="1">
      <c r="A26" s="25" t="s">
        <v>71</v>
      </c>
      <c r="B26" s="22">
        <f t="shared" si="3"/>
        <v>104228</v>
      </c>
      <c r="C26" s="4">
        <v>16216</v>
      </c>
      <c r="D26" s="4">
        <v>49399</v>
      </c>
      <c r="E26" s="4">
        <v>33679</v>
      </c>
      <c r="F26" s="4">
        <v>847</v>
      </c>
      <c r="G26" s="4">
        <v>133</v>
      </c>
      <c r="H26" s="4">
        <v>3954</v>
      </c>
      <c r="I26" s="8"/>
      <c r="J26" s="22">
        <f>SUM(K26:P26)</f>
        <v>77392</v>
      </c>
      <c r="K26" s="10">
        <v>1485</v>
      </c>
      <c r="L26" s="10">
        <v>19469</v>
      </c>
      <c r="M26" s="10">
        <v>53035</v>
      </c>
      <c r="N26" s="10">
        <v>1172</v>
      </c>
      <c r="O26" s="10">
        <v>580</v>
      </c>
      <c r="P26" s="10">
        <v>1651</v>
      </c>
    </row>
    <row r="27" spans="1:16" ht="14.4" customHeight="1">
      <c r="A27" s="25" t="s">
        <v>28</v>
      </c>
      <c r="B27" s="22">
        <f t="shared" si="3"/>
        <v>4072</v>
      </c>
      <c r="C27" s="4">
        <v>259</v>
      </c>
      <c r="D27" s="4">
        <v>798</v>
      </c>
      <c r="E27" s="4">
        <v>2096</v>
      </c>
      <c r="F27" s="4">
        <v>1</v>
      </c>
      <c r="G27" s="4">
        <v>0</v>
      </c>
      <c r="H27" s="4">
        <v>918</v>
      </c>
      <c r="I27" s="8"/>
      <c r="J27" s="22">
        <f t="shared" si="1"/>
        <v>3073</v>
      </c>
      <c r="K27" s="10">
        <v>17</v>
      </c>
      <c r="L27" s="10">
        <v>512</v>
      </c>
      <c r="M27" s="10">
        <v>2208</v>
      </c>
      <c r="N27" s="10">
        <v>2</v>
      </c>
      <c r="O27" s="10">
        <v>4</v>
      </c>
      <c r="P27" s="10">
        <v>330</v>
      </c>
    </row>
    <row r="28" spans="1:16" ht="14.4" customHeight="1">
      <c r="A28" s="25" t="s">
        <v>29</v>
      </c>
      <c r="B28" s="22">
        <f t="shared" si="3"/>
        <v>1714</v>
      </c>
      <c r="C28" s="4">
        <v>716</v>
      </c>
      <c r="D28" s="4">
        <v>839</v>
      </c>
      <c r="E28" s="4">
        <v>132</v>
      </c>
      <c r="F28" s="4">
        <v>1</v>
      </c>
      <c r="G28" s="4">
        <v>0</v>
      </c>
      <c r="H28" s="4">
        <v>26</v>
      </c>
      <c r="I28" s="8"/>
      <c r="J28" s="22">
        <f t="shared" si="1"/>
        <v>1477</v>
      </c>
      <c r="K28" s="10">
        <v>158</v>
      </c>
      <c r="L28" s="10">
        <v>1048</v>
      </c>
      <c r="M28" s="10">
        <v>224</v>
      </c>
      <c r="N28" s="10">
        <v>3</v>
      </c>
      <c r="O28" s="10">
        <v>0</v>
      </c>
      <c r="P28" s="10">
        <v>44</v>
      </c>
    </row>
    <row r="29" spans="1:16" ht="14.4" customHeight="1">
      <c r="A29" s="25" t="s">
        <v>30</v>
      </c>
      <c r="B29" s="22">
        <f t="shared" si="3"/>
        <v>478</v>
      </c>
      <c r="C29" s="4">
        <v>187</v>
      </c>
      <c r="D29" s="4">
        <v>2</v>
      </c>
      <c r="E29" s="4">
        <v>115</v>
      </c>
      <c r="F29" s="4">
        <v>1</v>
      </c>
      <c r="G29" s="4">
        <v>1</v>
      </c>
      <c r="H29" s="4">
        <v>172</v>
      </c>
      <c r="I29" s="8"/>
      <c r="J29" s="22">
        <f t="shared" si="1"/>
        <v>282</v>
      </c>
      <c r="K29" s="10">
        <v>29</v>
      </c>
      <c r="L29" s="10">
        <v>20</v>
      </c>
      <c r="M29" s="10">
        <v>81</v>
      </c>
      <c r="N29" s="10">
        <v>7</v>
      </c>
      <c r="O29" s="10">
        <v>0</v>
      </c>
      <c r="P29" s="4">
        <v>145</v>
      </c>
    </row>
    <row r="30" spans="1:16" ht="14.4" customHeight="1">
      <c r="A30" s="25" t="s">
        <v>31</v>
      </c>
      <c r="B30" s="22">
        <f t="shared" si="3"/>
        <v>1735</v>
      </c>
      <c r="C30" s="4">
        <v>503</v>
      </c>
      <c r="D30" s="4">
        <v>702</v>
      </c>
      <c r="E30" s="4">
        <v>297</v>
      </c>
      <c r="F30" s="4">
        <v>18</v>
      </c>
      <c r="G30" s="4">
        <v>3</v>
      </c>
      <c r="H30" s="4">
        <v>212</v>
      </c>
      <c r="I30" s="8"/>
      <c r="J30" s="22">
        <f t="shared" si="1"/>
        <v>906</v>
      </c>
      <c r="K30" s="10">
        <v>39</v>
      </c>
      <c r="L30" s="10">
        <v>268</v>
      </c>
      <c r="M30" s="10">
        <v>240</v>
      </c>
      <c r="N30" s="10">
        <v>31</v>
      </c>
      <c r="O30" s="10">
        <v>2</v>
      </c>
      <c r="P30" s="10">
        <v>326</v>
      </c>
    </row>
    <row r="31" spans="1:16" ht="14.4" customHeight="1">
      <c r="A31" s="3" t="s">
        <v>32</v>
      </c>
      <c r="B31" s="22">
        <f t="shared" si="3"/>
        <v>6854</v>
      </c>
      <c r="C31" s="4">
        <v>928</v>
      </c>
      <c r="D31" s="4">
        <v>705</v>
      </c>
      <c r="E31" s="4">
        <v>1941</v>
      </c>
      <c r="F31" s="4">
        <v>191</v>
      </c>
      <c r="G31" s="4">
        <v>15</v>
      </c>
      <c r="H31" s="4">
        <v>3074</v>
      </c>
      <c r="I31" s="6"/>
      <c r="J31" s="22">
        <f t="shared" si="1"/>
        <v>4055</v>
      </c>
      <c r="K31" s="10">
        <v>44</v>
      </c>
      <c r="L31" s="10">
        <v>195</v>
      </c>
      <c r="M31" s="10">
        <v>2686</v>
      </c>
      <c r="N31" s="10">
        <v>92</v>
      </c>
      <c r="O31" s="10">
        <v>2</v>
      </c>
      <c r="P31" s="10">
        <v>1036</v>
      </c>
    </row>
    <row r="32" spans="1:16" ht="14.4" customHeight="1">
      <c r="A32" s="25" t="s">
        <v>33</v>
      </c>
      <c r="B32" s="22">
        <f t="shared" si="3"/>
        <v>75</v>
      </c>
      <c r="C32" s="4">
        <v>53</v>
      </c>
      <c r="D32" s="4">
        <v>0</v>
      </c>
      <c r="E32" s="4">
        <v>19</v>
      </c>
      <c r="F32" s="4">
        <v>1</v>
      </c>
      <c r="G32" s="4">
        <v>2</v>
      </c>
      <c r="H32" s="4">
        <v>0</v>
      </c>
      <c r="I32" s="8"/>
      <c r="J32" s="22">
        <f t="shared" si="1"/>
        <v>6</v>
      </c>
      <c r="K32" s="10">
        <v>0</v>
      </c>
      <c r="L32" s="10">
        <v>0</v>
      </c>
      <c r="M32" s="10">
        <v>6</v>
      </c>
      <c r="N32" s="10">
        <v>0</v>
      </c>
      <c r="O32" s="10">
        <v>0</v>
      </c>
      <c r="P32" s="10">
        <v>0</v>
      </c>
    </row>
    <row r="33" spans="1:16" ht="14.4" customHeight="1">
      <c r="A33" s="25" t="s">
        <v>34</v>
      </c>
      <c r="B33" s="22">
        <f t="shared" si="3"/>
        <v>120</v>
      </c>
      <c r="C33" s="5">
        <v>59</v>
      </c>
      <c r="D33" s="5">
        <v>54</v>
      </c>
      <c r="E33" s="5">
        <v>7</v>
      </c>
      <c r="F33" s="5">
        <v>0</v>
      </c>
      <c r="G33" s="5">
        <v>0</v>
      </c>
      <c r="H33" s="5">
        <v>0</v>
      </c>
      <c r="I33" s="8"/>
      <c r="J33" s="22">
        <f t="shared" si="1"/>
        <v>229</v>
      </c>
      <c r="K33" s="5">
        <v>1</v>
      </c>
      <c r="L33" s="5">
        <v>57</v>
      </c>
      <c r="M33" s="5">
        <v>171</v>
      </c>
      <c r="N33" s="5">
        <v>0</v>
      </c>
      <c r="O33" s="5">
        <v>0</v>
      </c>
      <c r="P33" s="5">
        <v>0</v>
      </c>
    </row>
    <row r="34" spans="1:16" ht="14.4" customHeight="1">
      <c r="A34" s="25" t="s">
        <v>99</v>
      </c>
      <c r="B34" s="48">
        <f t="shared" si="3"/>
        <v>4723</v>
      </c>
      <c r="C34" s="49">
        <v>961</v>
      </c>
      <c r="D34" s="49">
        <v>600</v>
      </c>
      <c r="E34" s="49">
        <v>1248</v>
      </c>
      <c r="F34" s="49">
        <v>6</v>
      </c>
      <c r="G34" s="49">
        <v>2</v>
      </c>
      <c r="H34" s="49">
        <v>1906</v>
      </c>
      <c r="I34" s="51"/>
      <c r="J34" s="48">
        <f t="shared" si="1"/>
        <v>4021</v>
      </c>
      <c r="K34" s="49">
        <v>53</v>
      </c>
      <c r="L34" s="49">
        <v>394</v>
      </c>
      <c r="M34" s="49">
        <v>3047</v>
      </c>
      <c r="N34" s="49">
        <v>13</v>
      </c>
      <c r="O34" s="49">
        <v>1</v>
      </c>
      <c r="P34" s="49">
        <v>513</v>
      </c>
    </row>
    <row r="35" spans="1:16" ht="14.4" customHeight="1">
      <c r="A35" s="25" t="s">
        <v>36</v>
      </c>
      <c r="B35" s="22">
        <f t="shared" si="3"/>
        <v>1223</v>
      </c>
      <c r="C35" s="4">
        <v>498</v>
      </c>
      <c r="D35" s="4">
        <v>394</v>
      </c>
      <c r="E35" s="4">
        <v>279</v>
      </c>
      <c r="F35" s="4">
        <v>4</v>
      </c>
      <c r="G35" s="4">
        <v>2</v>
      </c>
      <c r="H35" s="4">
        <v>46</v>
      </c>
      <c r="I35" s="8"/>
      <c r="J35" s="22">
        <f t="shared" si="1"/>
        <v>955</v>
      </c>
      <c r="K35" s="10">
        <v>37</v>
      </c>
      <c r="L35" s="10">
        <v>388</v>
      </c>
      <c r="M35" s="10">
        <v>259</v>
      </c>
      <c r="N35" s="10">
        <v>9</v>
      </c>
      <c r="O35" s="10">
        <v>1</v>
      </c>
      <c r="P35" s="10">
        <v>261</v>
      </c>
    </row>
    <row r="36" spans="1:16" ht="14.4" customHeight="1">
      <c r="A36" s="25" t="s">
        <v>37</v>
      </c>
      <c r="B36" s="22">
        <f t="shared" si="3"/>
        <v>1110</v>
      </c>
      <c r="C36" s="4">
        <v>520</v>
      </c>
      <c r="D36" s="4">
        <v>563</v>
      </c>
      <c r="E36" s="4">
        <v>19</v>
      </c>
      <c r="F36" s="4">
        <v>3</v>
      </c>
      <c r="G36" s="4">
        <v>1</v>
      </c>
      <c r="H36" s="4">
        <v>4</v>
      </c>
      <c r="I36" s="8"/>
      <c r="J36" s="22">
        <f t="shared" si="1"/>
        <v>821</v>
      </c>
      <c r="K36" s="10">
        <v>42</v>
      </c>
      <c r="L36" s="10">
        <v>715</v>
      </c>
      <c r="M36" s="10">
        <v>28</v>
      </c>
      <c r="N36" s="10">
        <v>36</v>
      </c>
      <c r="O36" s="10">
        <v>0</v>
      </c>
      <c r="P36" s="10">
        <v>0</v>
      </c>
    </row>
    <row r="37" spans="1:16" ht="14.4" customHeight="1">
      <c r="A37" s="25" t="s">
        <v>38</v>
      </c>
      <c r="B37" s="22">
        <f t="shared" si="3"/>
        <v>17789</v>
      </c>
      <c r="C37" s="4">
        <v>5431</v>
      </c>
      <c r="D37" s="4">
        <v>8819</v>
      </c>
      <c r="E37" s="4">
        <v>3325</v>
      </c>
      <c r="F37" s="4">
        <v>53</v>
      </c>
      <c r="G37" s="4">
        <v>4</v>
      </c>
      <c r="H37" s="4">
        <v>157</v>
      </c>
      <c r="I37" s="8"/>
      <c r="J37" s="22">
        <f t="shared" si="1"/>
        <v>15857</v>
      </c>
      <c r="K37" s="10">
        <v>425</v>
      </c>
      <c r="L37" s="10">
        <v>4161</v>
      </c>
      <c r="M37" s="10">
        <v>10921</v>
      </c>
      <c r="N37" s="10">
        <v>187</v>
      </c>
      <c r="O37" s="10">
        <v>75</v>
      </c>
      <c r="P37" s="10">
        <v>88</v>
      </c>
    </row>
    <row r="38" spans="1:16" ht="14.4" customHeight="1">
      <c r="A38" s="25" t="s">
        <v>97</v>
      </c>
      <c r="B38" s="22"/>
      <c r="C38" s="4"/>
      <c r="D38" s="4"/>
      <c r="E38" s="4"/>
      <c r="F38" s="4"/>
      <c r="G38" s="4"/>
      <c r="H38" s="4"/>
      <c r="I38" s="8"/>
      <c r="J38" s="22"/>
      <c r="K38" s="10"/>
      <c r="L38" s="10"/>
      <c r="M38" s="10"/>
      <c r="N38" s="10"/>
      <c r="O38" s="10"/>
      <c r="P38" s="10"/>
    </row>
    <row r="39" spans="1:16" ht="14.4" customHeight="1">
      <c r="A39" s="25" t="s">
        <v>40</v>
      </c>
      <c r="B39" s="22">
        <f t="shared" si="3"/>
        <v>2556</v>
      </c>
      <c r="C39" s="4">
        <v>953</v>
      </c>
      <c r="D39" s="4">
        <v>840</v>
      </c>
      <c r="E39" s="4">
        <v>593</v>
      </c>
      <c r="F39" s="4">
        <v>2</v>
      </c>
      <c r="G39" s="4">
        <v>0</v>
      </c>
      <c r="H39" s="4">
        <v>168</v>
      </c>
      <c r="I39" s="8"/>
      <c r="J39" s="22">
        <f t="shared" si="1"/>
        <v>2969</v>
      </c>
      <c r="K39" s="10">
        <v>147</v>
      </c>
      <c r="L39" s="10">
        <v>1735</v>
      </c>
      <c r="M39" s="10">
        <v>814</v>
      </c>
      <c r="N39" s="10">
        <v>31</v>
      </c>
      <c r="O39" s="10">
        <v>2</v>
      </c>
      <c r="P39" s="10">
        <v>240</v>
      </c>
    </row>
    <row r="40" spans="1:16" ht="14.4" customHeight="1">
      <c r="A40" s="25" t="s">
        <v>41</v>
      </c>
      <c r="B40" s="22">
        <f t="shared" si="3"/>
        <v>374</v>
      </c>
      <c r="C40" s="4">
        <v>89</v>
      </c>
      <c r="D40" s="4">
        <v>153</v>
      </c>
      <c r="E40" s="4">
        <v>19</v>
      </c>
      <c r="F40" s="4">
        <v>0</v>
      </c>
      <c r="G40" s="4">
        <v>0</v>
      </c>
      <c r="H40" s="4">
        <v>113</v>
      </c>
      <c r="I40" s="8"/>
      <c r="J40" s="22">
        <f t="shared" si="1"/>
        <v>262</v>
      </c>
      <c r="K40" s="10">
        <v>13</v>
      </c>
      <c r="L40" s="10">
        <v>141</v>
      </c>
      <c r="M40" s="10">
        <v>62</v>
      </c>
      <c r="N40" s="10">
        <v>0</v>
      </c>
      <c r="O40" s="10">
        <v>0</v>
      </c>
      <c r="P40" s="10">
        <v>46</v>
      </c>
    </row>
    <row r="41" spans="1:16" ht="14.4" customHeight="1">
      <c r="A41" s="25" t="s">
        <v>68</v>
      </c>
      <c r="B41" s="48">
        <f t="shared" si="3"/>
        <v>32521</v>
      </c>
      <c r="C41" s="49">
        <v>5158</v>
      </c>
      <c r="D41" s="49">
        <v>8905</v>
      </c>
      <c r="E41" s="49">
        <v>18041</v>
      </c>
      <c r="F41" s="49">
        <v>290</v>
      </c>
      <c r="G41" s="49">
        <v>36</v>
      </c>
      <c r="H41" s="49">
        <v>91</v>
      </c>
      <c r="I41" s="51"/>
      <c r="J41" s="48">
        <f t="shared" si="1"/>
        <v>23149</v>
      </c>
      <c r="K41" s="49">
        <v>262</v>
      </c>
      <c r="L41" s="49">
        <v>3965</v>
      </c>
      <c r="M41" s="49">
        <v>18300</v>
      </c>
      <c r="N41" s="49">
        <v>320</v>
      </c>
      <c r="O41" s="49">
        <v>55</v>
      </c>
      <c r="P41" s="49">
        <v>247</v>
      </c>
    </row>
    <row r="42" spans="1:16" ht="14.4" customHeight="1">
      <c r="A42" s="25" t="s">
        <v>60</v>
      </c>
      <c r="B42" s="22">
        <f t="shared" si="3"/>
        <v>11720</v>
      </c>
      <c r="C42" s="4">
        <v>2448</v>
      </c>
      <c r="D42" s="4">
        <v>3691</v>
      </c>
      <c r="E42" s="4">
        <v>5246</v>
      </c>
      <c r="F42" s="4">
        <v>51</v>
      </c>
      <c r="G42" s="4">
        <v>6</v>
      </c>
      <c r="H42" s="4">
        <v>278</v>
      </c>
      <c r="I42" s="8"/>
      <c r="J42" s="22">
        <f t="shared" si="1"/>
        <v>10229</v>
      </c>
      <c r="K42" s="10">
        <v>242</v>
      </c>
      <c r="L42" s="10">
        <v>3019</v>
      </c>
      <c r="M42" s="10">
        <v>6599</v>
      </c>
      <c r="N42" s="10">
        <v>104</v>
      </c>
      <c r="O42" s="10">
        <v>26</v>
      </c>
      <c r="P42" s="10">
        <v>239</v>
      </c>
    </row>
    <row r="43" spans="1:16" ht="14.4" customHeight="1">
      <c r="A43" s="25" t="s">
        <v>100</v>
      </c>
      <c r="B43" s="48">
        <f t="shared" si="3"/>
        <v>1266</v>
      </c>
      <c r="C43" s="49">
        <v>386</v>
      </c>
      <c r="D43" s="49">
        <v>427</v>
      </c>
      <c r="E43" s="49">
        <v>439</v>
      </c>
      <c r="F43" s="49">
        <v>14</v>
      </c>
      <c r="G43" s="49">
        <v>0</v>
      </c>
      <c r="H43" s="49">
        <v>0</v>
      </c>
      <c r="I43" s="51"/>
      <c r="J43" s="48">
        <f t="shared" si="1"/>
        <v>1228</v>
      </c>
      <c r="K43" s="49">
        <v>27</v>
      </c>
      <c r="L43" s="49">
        <v>195</v>
      </c>
      <c r="M43" s="49">
        <v>1005</v>
      </c>
      <c r="N43" s="49">
        <v>1</v>
      </c>
      <c r="O43" s="49">
        <v>0</v>
      </c>
      <c r="P43" s="49">
        <v>0</v>
      </c>
    </row>
    <row r="44" spans="1:16" ht="14.4" customHeight="1">
      <c r="A44" s="25" t="s">
        <v>77</v>
      </c>
      <c r="B44" s="22">
        <f t="shared" si="3"/>
        <v>47453</v>
      </c>
      <c r="C44" s="4">
        <v>5841</v>
      </c>
      <c r="D44" s="4">
        <v>21712</v>
      </c>
      <c r="E44" s="4">
        <v>17464</v>
      </c>
      <c r="F44" s="4">
        <v>317</v>
      </c>
      <c r="G44" s="4">
        <v>105</v>
      </c>
      <c r="H44" s="4">
        <v>2014</v>
      </c>
      <c r="I44" s="8"/>
      <c r="J44" s="22">
        <f t="shared" si="1"/>
        <v>30199</v>
      </c>
      <c r="K44" s="4">
        <v>289</v>
      </c>
      <c r="L44" s="4">
        <v>6674</v>
      </c>
      <c r="M44" s="4">
        <v>21990</v>
      </c>
      <c r="N44" s="4">
        <v>452</v>
      </c>
      <c r="O44" s="4">
        <v>196</v>
      </c>
      <c r="P44" s="4">
        <v>598</v>
      </c>
    </row>
    <row r="45" spans="1:16" ht="14.4" customHeight="1">
      <c r="A45" s="25" t="s">
        <v>73</v>
      </c>
      <c r="B45" s="22">
        <f t="shared" si="3"/>
        <v>26680</v>
      </c>
      <c r="C45" s="4">
        <v>6788</v>
      </c>
      <c r="D45" s="4">
        <v>11127</v>
      </c>
      <c r="E45" s="4">
        <v>7197</v>
      </c>
      <c r="F45" s="4">
        <v>110</v>
      </c>
      <c r="G45" s="4">
        <v>19</v>
      </c>
      <c r="H45" s="4">
        <v>1439</v>
      </c>
      <c r="I45" s="8"/>
      <c r="J45" s="22">
        <f t="shared" si="1"/>
        <v>19243</v>
      </c>
      <c r="K45" s="4">
        <v>465</v>
      </c>
      <c r="L45" s="4">
        <v>8293</v>
      </c>
      <c r="M45" s="4">
        <v>8446</v>
      </c>
      <c r="N45" s="4">
        <v>200</v>
      </c>
      <c r="O45" s="4">
        <v>42</v>
      </c>
      <c r="P45" s="4">
        <v>1797</v>
      </c>
    </row>
    <row r="46" spans="1:16" ht="14.4" customHeight="1">
      <c r="A46" s="25" t="s">
        <v>72</v>
      </c>
      <c r="B46" s="22">
        <f t="shared" si="3"/>
        <v>2591</v>
      </c>
      <c r="C46" s="4">
        <v>1043</v>
      </c>
      <c r="D46" s="4">
        <v>479</v>
      </c>
      <c r="E46" s="4">
        <v>646</v>
      </c>
      <c r="F46" s="4">
        <v>6</v>
      </c>
      <c r="G46" s="4">
        <v>0</v>
      </c>
      <c r="H46" s="4">
        <v>417</v>
      </c>
      <c r="I46" s="8"/>
      <c r="J46" s="22">
        <f t="shared" si="1"/>
        <v>2788</v>
      </c>
      <c r="K46" s="4">
        <v>228</v>
      </c>
      <c r="L46" s="4">
        <v>914</v>
      </c>
      <c r="M46" s="4">
        <v>457</v>
      </c>
      <c r="N46" s="4">
        <v>70</v>
      </c>
      <c r="O46" s="4">
        <v>1</v>
      </c>
      <c r="P46" s="4">
        <v>1118</v>
      </c>
    </row>
    <row r="47" spans="1:16" ht="14.4" customHeight="1">
      <c r="A47" s="25" t="s">
        <v>78</v>
      </c>
      <c r="B47" s="22">
        <f t="shared" si="3"/>
        <v>5467</v>
      </c>
      <c r="C47" s="4">
        <v>1201</v>
      </c>
      <c r="D47" s="4">
        <v>1884</v>
      </c>
      <c r="E47" s="4">
        <v>1667</v>
      </c>
      <c r="F47" s="4">
        <v>90</v>
      </c>
      <c r="G47" s="4">
        <v>22</v>
      </c>
      <c r="H47" s="4">
        <v>603</v>
      </c>
      <c r="I47" s="8"/>
      <c r="J47" s="22">
        <f t="shared" si="1"/>
        <v>5260</v>
      </c>
      <c r="K47" s="4">
        <v>411</v>
      </c>
      <c r="L47" s="4">
        <v>840</v>
      </c>
      <c r="M47" s="4">
        <v>3498</v>
      </c>
      <c r="N47" s="4">
        <v>106</v>
      </c>
      <c r="O47" s="4">
        <v>107</v>
      </c>
      <c r="P47" s="4">
        <v>298</v>
      </c>
    </row>
    <row r="48" spans="1:16" ht="14.4" customHeight="1">
      <c r="A48" s="25" t="s">
        <v>83</v>
      </c>
      <c r="B48" s="22">
        <f t="shared" si="3"/>
        <v>2136</v>
      </c>
      <c r="C48" s="4">
        <v>617</v>
      </c>
      <c r="D48" s="4">
        <v>995</v>
      </c>
      <c r="E48" s="4">
        <v>288</v>
      </c>
      <c r="F48" s="4">
        <v>17</v>
      </c>
      <c r="G48" s="4">
        <v>0</v>
      </c>
      <c r="H48" s="4">
        <v>219</v>
      </c>
      <c r="I48" s="35"/>
      <c r="J48" s="42">
        <f t="shared" si="1"/>
        <v>1619</v>
      </c>
      <c r="K48" s="4">
        <v>62</v>
      </c>
      <c r="L48" s="4">
        <v>747</v>
      </c>
      <c r="M48" s="4">
        <v>337</v>
      </c>
      <c r="N48" s="4">
        <v>49</v>
      </c>
      <c r="O48" s="4">
        <v>7</v>
      </c>
      <c r="P48" s="4">
        <v>417</v>
      </c>
    </row>
    <row r="49" spans="1:16" ht="14.4" customHeight="1">
      <c r="A49" s="25" t="s">
        <v>79</v>
      </c>
      <c r="B49" s="22">
        <f t="shared" si="3"/>
        <v>2872</v>
      </c>
      <c r="C49" s="4">
        <v>1095</v>
      </c>
      <c r="D49" s="4">
        <v>1210</v>
      </c>
      <c r="E49" s="4">
        <v>546</v>
      </c>
      <c r="F49" s="4">
        <v>9</v>
      </c>
      <c r="G49" s="4">
        <v>0</v>
      </c>
      <c r="H49" s="4">
        <v>12</v>
      </c>
      <c r="I49" s="8"/>
      <c r="J49" s="22">
        <f t="shared" si="1"/>
        <v>3163</v>
      </c>
      <c r="K49" s="4">
        <v>218</v>
      </c>
      <c r="L49" s="4">
        <v>1704</v>
      </c>
      <c r="M49" s="4">
        <v>1120</v>
      </c>
      <c r="N49" s="4">
        <v>111</v>
      </c>
      <c r="O49" s="4">
        <v>5</v>
      </c>
      <c r="P49" s="4">
        <v>5</v>
      </c>
    </row>
    <row r="50" spans="1:16" ht="14.4" customHeight="1">
      <c r="A50" s="25" t="s">
        <v>80</v>
      </c>
      <c r="B50" s="22">
        <f t="shared" si="3"/>
        <v>4383</v>
      </c>
      <c r="C50" s="4">
        <v>1593</v>
      </c>
      <c r="D50" s="4">
        <v>1031</v>
      </c>
      <c r="E50" s="4">
        <v>996</v>
      </c>
      <c r="F50" s="4">
        <v>23</v>
      </c>
      <c r="G50" s="4">
        <v>6</v>
      </c>
      <c r="H50" s="4">
        <v>734</v>
      </c>
      <c r="I50" s="8"/>
      <c r="J50" s="22">
        <f t="shared" si="1"/>
        <v>2455</v>
      </c>
      <c r="K50" s="4">
        <v>166</v>
      </c>
      <c r="L50" s="4">
        <v>1484</v>
      </c>
      <c r="M50" s="4">
        <v>611</v>
      </c>
      <c r="N50" s="4">
        <v>38</v>
      </c>
      <c r="O50" s="4">
        <v>2</v>
      </c>
      <c r="P50" s="4">
        <v>154</v>
      </c>
    </row>
    <row r="51" spans="1:16" ht="14.4" customHeight="1">
      <c r="A51" s="25" t="s">
        <v>81</v>
      </c>
      <c r="B51" s="22">
        <f t="shared" si="3"/>
        <v>9883</v>
      </c>
      <c r="C51" s="4">
        <v>2476</v>
      </c>
      <c r="D51" s="4">
        <v>2508</v>
      </c>
      <c r="E51" s="4">
        <v>2435</v>
      </c>
      <c r="F51" s="4">
        <v>30</v>
      </c>
      <c r="G51" s="9">
        <v>10</v>
      </c>
      <c r="H51" s="13">
        <v>2424</v>
      </c>
      <c r="I51" s="8"/>
      <c r="J51" s="22">
        <f t="shared" si="1"/>
        <v>10811</v>
      </c>
      <c r="K51" s="4">
        <v>389</v>
      </c>
      <c r="L51" s="4">
        <v>2670</v>
      </c>
      <c r="M51" s="4">
        <v>3284</v>
      </c>
      <c r="N51" s="4">
        <v>144</v>
      </c>
      <c r="O51" s="4">
        <v>22</v>
      </c>
      <c r="P51" s="4">
        <v>4302</v>
      </c>
    </row>
    <row r="52" spans="1:16" ht="14.4" customHeight="1">
      <c r="A52" s="25" t="s">
        <v>82</v>
      </c>
      <c r="B52" s="22">
        <f t="shared" si="3"/>
        <v>2414</v>
      </c>
      <c r="C52" s="4">
        <v>935</v>
      </c>
      <c r="D52" s="4">
        <v>813</v>
      </c>
      <c r="E52" s="4">
        <v>413</v>
      </c>
      <c r="F52" s="4">
        <v>14</v>
      </c>
      <c r="G52" s="9">
        <v>2</v>
      </c>
      <c r="H52" s="4">
        <v>237</v>
      </c>
      <c r="I52" s="8"/>
      <c r="J52" s="22">
        <f t="shared" si="1"/>
        <v>2611</v>
      </c>
      <c r="K52" s="4">
        <v>181</v>
      </c>
      <c r="L52" s="4">
        <v>854</v>
      </c>
      <c r="M52" s="4">
        <v>709</v>
      </c>
      <c r="N52" s="4">
        <v>13</v>
      </c>
      <c r="O52" s="4">
        <v>2</v>
      </c>
      <c r="P52" s="4">
        <v>852</v>
      </c>
    </row>
    <row r="53" spans="1:16" ht="14.4" customHeight="1">
      <c r="A53" s="25" t="s">
        <v>44</v>
      </c>
      <c r="B53" s="22">
        <f t="shared" si="3"/>
        <v>3920</v>
      </c>
      <c r="C53" s="4">
        <v>1005</v>
      </c>
      <c r="D53" s="4">
        <v>1542</v>
      </c>
      <c r="E53" s="4">
        <v>1144</v>
      </c>
      <c r="F53" s="4">
        <v>6</v>
      </c>
      <c r="G53" s="9">
        <v>3</v>
      </c>
      <c r="H53" s="4">
        <v>220</v>
      </c>
      <c r="I53" s="8"/>
      <c r="J53" s="22">
        <f t="shared" si="1"/>
        <v>3994</v>
      </c>
      <c r="K53" s="4">
        <v>139</v>
      </c>
      <c r="L53" s="4">
        <v>1167</v>
      </c>
      <c r="M53" s="4">
        <v>2519</v>
      </c>
      <c r="N53" s="4">
        <v>28</v>
      </c>
      <c r="O53" s="4">
        <v>13</v>
      </c>
      <c r="P53" s="4">
        <v>128</v>
      </c>
    </row>
    <row r="54" spans="1:16" ht="14.4" customHeight="1">
      <c r="A54" s="25" t="s">
        <v>45</v>
      </c>
      <c r="B54" s="22">
        <f t="shared" si="3"/>
        <v>18</v>
      </c>
      <c r="C54" s="4">
        <v>2</v>
      </c>
      <c r="D54" s="4">
        <v>14</v>
      </c>
      <c r="E54" s="4">
        <v>0</v>
      </c>
      <c r="F54" s="4">
        <v>0</v>
      </c>
      <c r="G54" s="9">
        <v>0</v>
      </c>
      <c r="H54" s="4">
        <v>2</v>
      </c>
      <c r="I54" s="8"/>
      <c r="J54" s="22">
        <f t="shared" si="1"/>
        <v>15</v>
      </c>
      <c r="K54" s="4">
        <v>0</v>
      </c>
      <c r="L54" s="4">
        <v>14</v>
      </c>
      <c r="M54" s="4">
        <v>1</v>
      </c>
      <c r="N54" s="4">
        <v>0</v>
      </c>
      <c r="O54" s="4">
        <v>0</v>
      </c>
      <c r="P54" s="4">
        <v>0</v>
      </c>
    </row>
    <row r="55" spans="1:16" ht="14.4" customHeight="1">
      <c r="A55" s="25" t="s">
        <v>106</v>
      </c>
      <c r="B55" s="48">
        <f t="shared" si="3"/>
        <v>806</v>
      </c>
      <c r="C55" s="49">
        <v>321</v>
      </c>
      <c r="D55" s="49">
        <v>143</v>
      </c>
      <c r="E55" s="49">
        <v>85</v>
      </c>
      <c r="F55" s="49">
        <v>0</v>
      </c>
      <c r="G55" s="50">
        <v>1</v>
      </c>
      <c r="H55" s="49">
        <v>256</v>
      </c>
      <c r="I55" s="51"/>
      <c r="J55" s="48">
        <f t="shared" si="1"/>
        <v>346</v>
      </c>
      <c r="K55" s="49">
        <v>17</v>
      </c>
      <c r="L55" s="49">
        <v>189</v>
      </c>
      <c r="M55" s="49">
        <v>48</v>
      </c>
      <c r="N55" s="49">
        <v>23</v>
      </c>
      <c r="O55" s="49">
        <v>1</v>
      </c>
      <c r="P55" s="49">
        <v>68</v>
      </c>
    </row>
    <row r="56" spans="1:16" ht="14.4" customHeight="1">
      <c r="A56" s="25" t="s">
        <v>47</v>
      </c>
      <c r="B56" s="22">
        <f t="shared" si="3"/>
        <v>4013</v>
      </c>
      <c r="C56" s="4">
        <v>1124</v>
      </c>
      <c r="D56" s="4">
        <v>1143</v>
      </c>
      <c r="E56" s="4">
        <v>1644</v>
      </c>
      <c r="F56" s="4">
        <v>23</v>
      </c>
      <c r="G56" s="9">
        <v>14</v>
      </c>
      <c r="H56" s="13">
        <v>65</v>
      </c>
      <c r="I56" s="8"/>
      <c r="J56" s="22">
        <f t="shared" si="1"/>
        <v>4374</v>
      </c>
      <c r="K56" s="4">
        <v>84</v>
      </c>
      <c r="L56" s="4">
        <v>1354</v>
      </c>
      <c r="M56" s="4">
        <v>2706</v>
      </c>
      <c r="N56" s="4">
        <v>63</v>
      </c>
      <c r="O56" s="4">
        <v>65</v>
      </c>
      <c r="P56" s="4">
        <v>102</v>
      </c>
    </row>
    <row r="57" spans="1:16" ht="14.4" customHeight="1">
      <c r="A57" s="25" t="s">
        <v>48</v>
      </c>
      <c r="B57" s="22">
        <f t="shared" si="3"/>
        <v>4401</v>
      </c>
      <c r="C57" s="4">
        <v>1801</v>
      </c>
      <c r="D57" s="4">
        <v>1559</v>
      </c>
      <c r="E57" s="4">
        <v>640</v>
      </c>
      <c r="F57" s="4">
        <v>12</v>
      </c>
      <c r="G57" s="4">
        <v>1</v>
      </c>
      <c r="H57" s="4">
        <v>388</v>
      </c>
      <c r="I57" s="8"/>
      <c r="J57" s="22">
        <f t="shared" si="1"/>
        <v>3608</v>
      </c>
      <c r="K57" s="4">
        <v>232</v>
      </c>
      <c r="L57" s="4">
        <v>2181</v>
      </c>
      <c r="M57" s="4">
        <v>848</v>
      </c>
      <c r="N57" s="4">
        <v>49</v>
      </c>
      <c r="O57" s="4">
        <v>6</v>
      </c>
      <c r="P57" s="4">
        <v>292</v>
      </c>
    </row>
    <row r="58" spans="1:16" ht="14.4" customHeight="1">
      <c r="A58" s="25" t="s">
        <v>49</v>
      </c>
      <c r="B58" s="22">
        <f t="shared" si="3"/>
        <v>11042</v>
      </c>
      <c r="C58" s="4">
        <v>1458</v>
      </c>
      <c r="D58" s="4">
        <v>2362</v>
      </c>
      <c r="E58" s="4">
        <v>5715</v>
      </c>
      <c r="F58" s="4">
        <v>62</v>
      </c>
      <c r="G58" s="4">
        <v>30</v>
      </c>
      <c r="H58" s="4">
        <v>1415</v>
      </c>
      <c r="I58" s="8"/>
      <c r="J58" s="22">
        <f t="shared" si="1"/>
        <v>10306</v>
      </c>
      <c r="K58" s="4">
        <v>148</v>
      </c>
      <c r="L58" s="4">
        <v>1307</v>
      </c>
      <c r="M58" s="4">
        <v>8524</v>
      </c>
      <c r="N58" s="4">
        <v>77</v>
      </c>
      <c r="O58" s="4">
        <v>42</v>
      </c>
      <c r="P58" s="4">
        <v>208</v>
      </c>
    </row>
    <row r="59" spans="1:16" ht="14.4" customHeight="1">
      <c r="A59" s="25" t="s">
        <v>50</v>
      </c>
      <c r="B59" s="22">
        <f t="shared" si="3"/>
        <v>1897</v>
      </c>
      <c r="C59" s="4">
        <v>479</v>
      </c>
      <c r="D59" s="4">
        <v>856</v>
      </c>
      <c r="E59" s="4">
        <v>481</v>
      </c>
      <c r="F59" s="4">
        <v>15</v>
      </c>
      <c r="G59" s="4">
        <v>5</v>
      </c>
      <c r="H59" s="4">
        <v>61</v>
      </c>
      <c r="I59" s="8"/>
      <c r="J59" s="22">
        <f t="shared" si="1"/>
        <v>1351</v>
      </c>
      <c r="K59" s="4">
        <v>40</v>
      </c>
      <c r="L59" s="4">
        <v>433</v>
      </c>
      <c r="M59" s="4">
        <v>804</v>
      </c>
      <c r="N59" s="4">
        <v>15</v>
      </c>
      <c r="O59" s="4">
        <v>9</v>
      </c>
      <c r="P59" s="4">
        <v>50</v>
      </c>
    </row>
    <row r="60" spans="1:16">
      <c r="A60" s="25" t="s">
        <v>62</v>
      </c>
      <c r="B60" s="22">
        <f t="shared" si="3"/>
        <v>2101</v>
      </c>
      <c r="C60" s="4">
        <v>740</v>
      </c>
      <c r="D60" s="4">
        <v>489</v>
      </c>
      <c r="E60" s="4">
        <v>155</v>
      </c>
      <c r="F60" s="4">
        <v>1</v>
      </c>
      <c r="G60" s="4">
        <v>5</v>
      </c>
      <c r="H60" s="4">
        <v>711</v>
      </c>
      <c r="I60" s="8"/>
      <c r="J60" s="22">
        <f t="shared" si="1"/>
        <v>527</v>
      </c>
      <c r="K60" s="4">
        <v>9</v>
      </c>
      <c r="L60" s="4">
        <v>198</v>
      </c>
      <c r="M60" s="4">
        <v>57</v>
      </c>
      <c r="N60" s="4">
        <v>16</v>
      </c>
      <c r="O60" s="4">
        <v>3</v>
      </c>
      <c r="P60" s="4">
        <v>244</v>
      </c>
    </row>
    <row r="61" spans="1:16">
      <c r="A61" s="25" t="s">
        <v>51</v>
      </c>
      <c r="B61" s="22">
        <f t="shared" si="3"/>
        <v>684</v>
      </c>
      <c r="C61" s="4">
        <v>275</v>
      </c>
      <c r="D61" s="4">
        <v>371</v>
      </c>
      <c r="E61" s="4">
        <v>13</v>
      </c>
      <c r="F61" s="4">
        <v>0</v>
      </c>
      <c r="G61" s="4">
        <v>0</v>
      </c>
      <c r="H61" s="4">
        <v>25</v>
      </c>
      <c r="I61" s="8"/>
      <c r="J61" s="22">
        <f t="shared" si="1"/>
        <v>456</v>
      </c>
      <c r="K61" s="4">
        <v>14</v>
      </c>
      <c r="L61" s="4">
        <v>238</v>
      </c>
      <c r="M61" s="4">
        <v>202</v>
      </c>
      <c r="N61" s="4">
        <v>0</v>
      </c>
      <c r="O61" s="4">
        <v>0</v>
      </c>
      <c r="P61" s="4">
        <v>2</v>
      </c>
    </row>
    <row r="62" spans="1:16">
      <c r="A62" s="25" t="s">
        <v>52</v>
      </c>
      <c r="B62" s="22">
        <f t="shared" si="3"/>
        <v>10491</v>
      </c>
      <c r="C62" s="4">
        <v>1224</v>
      </c>
      <c r="D62" s="4">
        <v>1058</v>
      </c>
      <c r="E62" s="4">
        <v>7620</v>
      </c>
      <c r="F62" s="4">
        <v>276</v>
      </c>
      <c r="G62" s="4">
        <v>110</v>
      </c>
      <c r="H62" s="4">
        <v>203</v>
      </c>
      <c r="I62" s="8"/>
      <c r="J62" s="22">
        <f t="shared" si="1"/>
        <v>6211</v>
      </c>
      <c r="K62" s="4">
        <v>42</v>
      </c>
      <c r="L62" s="4">
        <v>776</v>
      </c>
      <c r="M62" s="4">
        <v>5035</v>
      </c>
      <c r="N62" s="4">
        <v>206</v>
      </c>
      <c r="O62" s="4">
        <v>124</v>
      </c>
      <c r="P62" s="4">
        <v>28</v>
      </c>
    </row>
    <row r="63" spans="1:16">
      <c r="A63" s="25" t="s">
        <v>53</v>
      </c>
      <c r="B63" s="22">
        <f t="shared" si="3"/>
        <v>628</v>
      </c>
      <c r="C63" s="4">
        <v>217</v>
      </c>
      <c r="D63" s="4">
        <v>33</v>
      </c>
      <c r="E63" s="4">
        <v>153</v>
      </c>
      <c r="F63" s="4">
        <v>1</v>
      </c>
      <c r="G63" s="4">
        <v>0</v>
      </c>
      <c r="H63" s="4">
        <v>224</v>
      </c>
      <c r="I63" s="8"/>
      <c r="J63" s="22">
        <f t="shared" si="1"/>
        <v>886</v>
      </c>
      <c r="K63" s="4">
        <v>19</v>
      </c>
      <c r="L63" s="4">
        <v>23</v>
      </c>
      <c r="M63" s="4">
        <v>764</v>
      </c>
      <c r="N63" s="4">
        <v>4</v>
      </c>
      <c r="O63" s="4">
        <v>0</v>
      </c>
      <c r="P63" s="4">
        <v>76</v>
      </c>
    </row>
    <row r="64" spans="1:16">
      <c r="A64" s="25" t="s">
        <v>54</v>
      </c>
      <c r="B64" s="22">
        <f t="shared" si="3"/>
        <v>7876</v>
      </c>
      <c r="C64" s="4">
        <v>1855</v>
      </c>
      <c r="D64" s="4">
        <v>2510</v>
      </c>
      <c r="E64" s="4">
        <v>2291</v>
      </c>
      <c r="F64" s="4">
        <v>24</v>
      </c>
      <c r="G64" s="4">
        <v>6</v>
      </c>
      <c r="H64" s="4">
        <v>1190</v>
      </c>
      <c r="I64" s="8"/>
      <c r="J64" s="22">
        <f t="shared" si="1"/>
        <v>3376</v>
      </c>
      <c r="K64" s="4">
        <v>128</v>
      </c>
      <c r="L64" s="4">
        <v>1298</v>
      </c>
      <c r="M64" s="4">
        <v>1756</v>
      </c>
      <c r="N64" s="4">
        <v>23</v>
      </c>
      <c r="O64" s="4">
        <v>20</v>
      </c>
      <c r="P64" s="4">
        <v>151</v>
      </c>
    </row>
    <row r="65" spans="1:16">
      <c r="A65" s="25" t="s">
        <v>55</v>
      </c>
      <c r="B65" s="22">
        <f t="shared" si="3"/>
        <v>1822</v>
      </c>
      <c r="C65" s="4">
        <v>531</v>
      </c>
      <c r="D65" s="4">
        <v>863</v>
      </c>
      <c r="E65" s="4">
        <v>416</v>
      </c>
      <c r="F65" s="4">
        <v>5</v>
      </c>
      <c r="G65" s="4">
        <v>0</v>
      </c>
      <c r="H65" s="4">
        <v>7</v>
      </c>
      <c r="I65" s="8"/>
      <c r="J65" s="22">
        <f t="shared" si="1"/>
        <v>1869</v>
      </c>
      <c r="K65" s="4">
        <v>98</v>
      </c>
      <c r="L65" s="4">
        <v>721</v>
      </c>
      <c r="M65" s="4">
        <v>1035</v>
      </c>
      <c r="N65" s="4">
        <v>15</v>
      </c>
      <c r="O65" s="4">
        <v>0</v>
      </c>
      <c r="P65" s="4">
        <v>0</v>
      </c>
    </row>
    <row r="66" spans="1:16">
      <c r="A66" s="25" t="s">
        <v>56</v>
      </c>
      <c r="B66" s="22">
        <f t="shared" si="3"/>
        <v>2218</v>
      </c>
      <c r="C66" s="4">
        <v>495</v>
      </c>
      <c r="D66" s="4">
        <v>394</v>
      </c>
      <c r="E66" s="4">
        <v>899</v>
      </c>
      <c r="F66" s="4">
        <v>13</v>
      </c>
      <c r="G66" s="4">
        <v>4</v>
      </c>
      <c r="H66" s="4">
        <v>413</v>
      </c>
      <c r="I66" s="8"/>
      <c r="J66" s="22">
        <f t="shared" si="1"/>
        <v>1692</v>
      </c>
      <c r="K66" s="4">
        <v>28</v>
      </c>
      <c r="L66" s="4">
        <v>159</v>
      </c>
      <c r="M66" s="4">
        <v>1343</v>
      </c>
      <c r="N66" s="4">
        <v>28</v>
      </c>
      <c r="O66" s="4">
        <v>5</v>
      </c>
      <c r="P66" s="4">
        <v>129</v>
      </c>
    </row>
    <row r="67" spans="1:16">
      <c r="A67" s="25" t="s">
        <v>11</v>
      </c>
      <c r="B67" s="22">
        <f t="shared" si="3"/>
        <v>428777</v>
      </c>
      <c r="C67" s="23">
        <v>82093</v>
      </c>
      <c r="D67" s="23">
        <v>145008</v>
      </c>
      <c r="E67" s="23">
        <v>158678</v>
      </c>
      <c r="F67" s="23">
        <v>3014</v>
      </c>
      <c r="G67" s="23">
        <v>2257</v>
      </c>
      <c r="H67" s="23">
        <v>37727</v>
      </c>
      <c r="I67" s="22"/>
      <c r="J67" s="22">
        <f t="shared" si="1"/>
        <v>319873</v>
      </c>
      <c r="K67" s="22">
        <v>7818</v>
      </c>
      <c r="L67" s="23">
        <v>79568</v>
      </c>
      <c r="M67" s="23">
        <v>200799</v>
      </c>
      <c r="N67" s="23">
        <v>4307</v>
      </c>
      <c r="O67" s="23">
        <v>2655</v>
      </c>
      <c r="P67" s="23">
        <v>24726</v>
      </c>
    </row>
    <row r="69" spans="1:16" ht="14.4" customHeight="1">
      <c r="A69" s="25" t="s">
        <v>109</v>
      </c>
    </row>
    <row r="70" spans="1:16" ht="14.4" customHeight="1">
      <c r="A70" s="25" t="s">
        <v>95</v>
      </c>
    </row>
    <row r="72" spans="1:16" ht="14.4" customHeight="1">
      <c r="A72" s="25" t="s">
        <v>88</v>
      </c>
    </row>
    <row r="73" spans="1:16" ht="14.4" customHeight="1">
      <c r="A73" s="25" t="s">
        <v>94</v>
      </c>
    </row>
  </sheetData>
  <pageMargins left="0.7" right="0.7" top="0.75" bottom="0.75" header="0.3" footer="0.3"/>
  <pageSetup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74"/>
  <sheetViews>
    <sheetView topLeftCell="A53" workbookViewId="0">
      <selection activeCell="A38" sqref="A38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B1" s="25" t="s">
        <v>0</v>
      </c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30">
        <v>351964</v>
      </c>
      <c r="C5" s="30">
        <v>72155</v>
      </c>
      <c r="D5" s="30">
        <v>98274</v>
      </c>
      <c r="E5" s="30">
        <v>161859</v>
      </c>
      <c r="F5" s="30">
        <v>4386</v>
      </c>
      <c r="G5" s="30">
        <v>1540</v>
      </c>
      <c r="H5" s="30">
        <v>13721</v>
      </c>
      <c r="I5" s="27"/>
      <c r="J5" s="30">
        <v>305807</v>
      </c>
      <c r="K5" s="30">
        <v>5663</v>
      </c>
      <c r="L5" s="30">
        <v>67482</v>
      </c>
      <c r="M5" s="30">
        <v>215244</v>
      </c>
      <c r="N5" s="30">
        <v>6451</v>
      </c>
      <c r="O5" s="30">
        <v>2801</v>
      </c>
      <c r="P5" s="30">
        <v>9415</v>
      </c>
    </row>
    <row r="6" spans="1:16" ht="14.4" customHeight="1">
      <c r="A6" s="25" t="s">
        <v>12</v>
      </c>
      <c r="B6" s="24" t="s">
        <v>42</v>
      </c>
      <c r="C6" s="24" t="s">
        <v>42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7"/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</row>
    <row r="7" spans="1:16" ht="14.4" customHeight="1">
      <c r="A7" s="25" t="s">
        <v>13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27"/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</row>
    <row r="8" spans="1:16" ht="14.4" customHeight="1">
      <c r="A8" s="25" t="s">
        <v>14</v>
      </c>
      <c r="B8" s="30">
        <v>726</v>
      </c>
      <c r="C8" s="30">
        <v>253</v>
      </c>
      <c r="D8" s="30">
        <v>347</v>
      </c>
      <c r="E8" s="30">
        <v>48</v>
      </c>
      <c r="F8" s="30">
        <v>6</v>
      </c>
      <c r="G8" s="30">
        <v>0</v>
      </c>
      <c r="H8" s="30">
        <v>72</v>
      </c>
      <c r="I8" s="27"/>
      <c r="J8" s="30">
        <v>1404</v>
      </c>
      <c r="K8" s="30">
        <v>8</v>
      </c>
      <c r="L8" s="30">
        <v>200</v>
      </c>
      <c r="M8" s="30">
        <v>399</v>
      </c>
      <c r="N8" s="30">
        <v>8</v>
      </c>
      <c r="O8" s="30">
        <v>0</v>
      </c>
      <c r="P8" s="30">
        <v>789</v>
      </c>
    </row>
    <row r="9" spans="1:16" ht="14.4" customHeight="1">
      <c r="A9" s="25" t="s">
        <v>15</v>
      </c>
      <c r="B9" s="24" t="s">
        <v>42</v>
      </c>
      <c r="C9" s="24" t="s">
        <v>42</v>
      </c>
      <c r="D9" s="24" t="s">
        <v>42</v>
      </c>
      <c r="E9" s="24" t="s">
        <v>42</v>
      </c>
      <c r="F9" s="24" t="s">
        <v>42</v>
      </c>
      <c r="G9" s="24" t="s">
        <v>42</v>
      </c>
      <c r="H9" s="24" t="s">
        <v>42</v>
      </c>
      <c r="I9" s="27"/>
      <c r="J9" s="24" t="s">
        <v>42</v>
      </c>
      <c r="K9" s="24" t="s">
        <v>42</v>
      </c>
      <c r="L9" s="24" t="s">
        <v>42</v>
      </c>
      <c r="M9" s="24" t="s">
        <v>42</v>
      </c>
      <c r="N9" s="24" t="s">
        <v>42</v>
      </c>
      <c r="O9" s="24" t="s">
        <v>42</v>
      </c>
      <c r="P9" s="24" t="s">
        <v>42</v>
      </c>
    </row>
    <row r="10" spans="1:16" ht="14.4" customHeight="1">
      <c r="A10" s="25" t="s">
        <v>16</v>
      </c>
      <c r="B10" s="30">
        <v>5509</v>
      </c>
      <c r="C10" s="30">
        <v>1353</v>
      </c>
      <c r="D10" s="30">
        <v>1484</v>
      </c>
      <c r="E10" s="30">
        <v>2568</v>
      </c>
      <c r="F10" s="30">
        <v>55</v>
      </c>
      <c r="G10" s="30">
        <v>42</v>
      </c>
      <c r="H10" s="30">
        <v>7</v>
      </c>
      <c r="I10" s="27"/>
      <c r="J10" s="30">
        <v>5389</v>
      </c>
      <c r="K10" s="30">
        <v>170</v>
      </c>
      <c r="L10" s="30">
        <v>1453</v>
      </c>
      <c r="M10" s="30">
        <v>3399</v>
      </c>
      <c r="N10" s="30">
        <v>320</v>
      </c>
      <c r="O10" s="30">
        <v>31</v>
      </c>
      <c r="P10" s="30">
        <v>16</v>
      </c>
    </row>
    <row r="11" spans="1:16" ht="14.4" customHeight="1">
      <c r="A11" s="25" t="s">
        <v>17</v>
      </c>
      <c r="B11" s="30">
        <v>1014</v>
      </c>
      <c r="C11" s="30">
        <v>205</v>
      </c>
      <c r="D11" s="30">
        <v>234</v>
      </c>
      <c r="E11" s="30">
        <v>564</v>
      </c>
      <c r="F11" s="30">
        <v>6</v>
      </c>
      <c r="G11" s="30">
        <v>5</v>
      </c>
      <c r="H11" s="30">
        <v>0</v>
      </c>
      <c r="I11" s="27"/>
      <c r="J11" s="30">
        <v>1312</v>
      </c>
      <c r="K11" s="30">
        <v>8</v>
      </c>
      <c r="L11" s="30">
        <v>159</v>
      </c>
      <c r="M11" s="30">
        <v>1050</v>
      </c>
      <c r="N11" s="30">
        <v>95</v>
      </c>
      <c r="O11" s="30">
        <v>0</v>
      </c>
      <c r="P11" s="30">
        <v>0</v>
      </c>
    </row>
    <row r="12" spans="1:16" ht="14.4" customHeight="1">
      <c r="A12" s="25" t="s">
        <v>18</v>
      </c>
      <c r="B12" s="30">
        <v>488</v>
      </c>
      <c r="C12" s="30">
        <v>102</v>
      </c>
      <c r="D12" s="30">
        <v>107</v>
      </c>
      <c r="E12" s="30">
        <v>246</v>
      </c>
      <c r="F12" s="30">
        <v>30</v>
      </c>
      <c r="G12" s="30">
        <v>3</v>
      </c>
      <c r="H12" s="30">
        <v>0</v>
      </c>
      <c r="I12" s="27"/>
      <c r="J12" s="30">
        <v>462</v>
      </c>
      <c r="K12" s="30">
        <v>1</v>
      </c>
      <c r="L12" s="30">
        <v>35</v>
      </c>
      <c r="M12" s="30">
        <v>374</v>
      </c>
      <c r="N12" s="30">
        <v>50</v>
      </c>
      <c r="O12" s="30">
        <v>2</v>
      </c>
      <c r="P12" s="30">
        <v>0</v>
      </c>
    </row>
    <row r="13" spans="1:16" ht="14.4" customHeight="1">
      <c r="A13" s="25" t="s">
        <v>89</v>
      </c>
      <c r="B13" s="34">
        <v>7449</v>
      </c>
      <c r="C13" s="34">
        <v>2643</v>
      </c>
      <c r="D13" s="34">
        <v>2564</v>
      </c>
      <c r="E13" s="34">
        <v>2206</v>
      </c>
      <c r="F13" s="34">
        <v>31</v>
      </c>
      <c r="G13" s="34">
        <v>5</v>
      </c>
      <c r="H13" s="34">
        <v>0</v>
      </c>
      <c r="I13" s="27"/>
      <c r="J13" s="34">
        <v>7256</v>
      </c>
      <c r="K13" s="34">
        <v>145</v>
      </c>
      <c r="L13" s="34">
        <v>3303</v>
      </c>
      <c r="M13" s="34">
        <v>3596</v>
      </c>
      <c r="N13" s="34">
        <v>196</v>
      </c>
      <c r="O13" s="34">
        <v>163</v>
      </c>
      <c r="P13" s="34">
        <v>0</v>
      </c>
    </row>
    <row r="14" spans="1:16" ht="14.4" customHeight="1">
      <c r="A14" s="25" t="s">
        <v>84</v>
      </c>
      <c r="B14" s="30">
        <v>768</v>
      </c>
      <c r="C14" s="30">
        <v>184</v>
      </c>
      <c r="D14" s="30">
        <v>209</v>
      </c>
      <c r="E14" s="30">
        <v>374</v>
      </c>
      <c r="F14" s="30">
        <v>1</v>
      </c>
      <c r="G14" s="30">
        <v>0</v>
      </c>
      <c r="H14" s="30">
        <v>0</v>
      </c>
      <c r="I14" s="27"/>
      <c r="J14" s="30">
        <v>5</v>
      </c>
      <c r="K14" s="30">
        <v>0</v>
      </c>
      <c r="L14" s="30">
        <v>0</v>
      </c>
      <c r="M14" s="30">
        <v>5</v>
      </c>
      <c r="N14" s="30">
        <v>0</v>
      </c>
      <c r="O14" s="30">
        <v>0</v>
      </c>
      <c r="P14" s="30">
        <v>0</v>
      </c>
    </row>
    <row r="15" spans="1:16" ht="14.4" customHeight="1">
      <c r="A15" s="25" t="s">
        <v>85</v>
      </c>
      <c r="B15" s="30">
        <v>1864</v>
      </c>
      <c r="C15" s="30">
        <v>958</v>
      </c>
      <c r="D15" s="30">
        <v>504</v>
      </c>
      <c r="E15" s="30">
        <v>368</v>
      </c>
      <c r="F15" s="30">
        <v>10</v>
      </c>
      <c r="G15" s="30">
        <v>1</v>
      </c>
      <c r="H15" s="30">
        <v>23</v>
      </c>
      <c r="I15" s="27"/>
      <c r="J15" s="30">
        <v>1577</v>
      </c>
      <c r="K15" s="30">
        <v>45</v>
      </c>
      <c r="L15" s="30">
        <v>502</v>
      </c>
      <c r="M15" s="30">
        <v>985</v>
      </c>
      <c r="N15" s="30">
        <v>21</v>
      </c>
      <c r="O15" s="30">
        <v>9</v>
      </c>
      <c r="P15" s="30">
        <v>15</v>
      </c>
    </row>
    <row r="16" spans="1:16" ht="14.4" customHeight="1">
      <c r="A16" s="25" t="s">
        <v>19</v>
      </c>
      <c r="B16" s="30">
        <v>26211</v>
      </c>
      <c r="C16" s="30">
        <v>2281</v>
      </c>
      <c r="D16" s="30">
        <v>4658</v>
      </c>
      <c r="E16" s="30">
        <v>18482</v>
      </c>
      <c r="F16" s="30">
        <v>53</v>
      </c>
      <c r="G16" s="30">
        <v>64</v>
      </c>
      <c r="H16" s="30">
        <v>673</v>
      </c>
      <c r="I16" s="27"/>
      <c r="J16" s="30">
        <v>20528</v>
      </c>
      <c r="K16" s="30">
        <v>179</v>
      </c>
      <c r="L16" s="30">
        <v>2183</v>
      </c>
      <c r="M16" s="30">
        <v>17736</v>
      </c>
      <c r="N16" s="30">
        <v>44</v>
      </c>
      <c r="O16" s="30">
        <v>56</v>
      </c>
      <c r="P16" s="30">
        <v>330</v>
      </c>
    </row>
    <row r="17" spans="1:16" ht="14.4" customHeight="1">
      <c r="A17" s="25" t="s">
        <v>20</v>
      </c>
      <c r="B17" s="30">
        <v>824</v>
      </c>
      <c r="C17" s="30">
        <v>234</v>
      </c>
      <c r="D17" s="30">
        <v>122</v>
      </c>
      <c r="E17" s="30">
        <v>468</v>
      </c>
      <c r="F17" s="30">
        <v>0</v>
      </c>
      <c r="G17" s="30">
        <v>0</v>
      </c>
      <c r="H17" s="30">
        <v>0</v>
      </c>
      <c r="I17" s="27"/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1:16" ht="14.4" customHeight="1">
      <c r="A18" s="25" t="s">
        <v>21</v>
      </c>
      <c r="B18" s="30">
        <v>434</v>
      </c>
      <c r="C18" s="30">
        <v>231</v>
      </c>
      <c r="D18" s="30">
        <v>6</v>
      </c>
      <c r="E18" s="30">
        <v>26</v>
      </c>
      <c r="F18" s="30">
        <v>0</v>
      </c>
      <c r="G18" s="30">
        <v>1</v>
      </c>
      <c r="H18" s="30">
        <v>170</v>
      </c>
      <c r="I18" s="27"/>
      <c r="J18" s="30">
        <v>151</v>
      </c>
      <c r="K18" s="30">
        <v>16</v>
      </c>
      <c r="L18" s="30">
        <v>1</v>
      </c>
      <c r="M18" s="30">
        <v>1</v>
      </c>
      <c r="N18" s="30">
        <v>2</v>
      </c>
      <c r="O18" s="30">
        <v>0</v>
      </c>
      <c r="P18" s="30">
        <v>131</v>
      </c>
    </row>
    <row r="19" spans="1:16" ht="14.4" customHeight="1">
      <c r="A19" s="25" t="s">
        <v>22</v>
      </c>
      <c r="B19" s="24" t="s">
        <v>42</v>
      </c>
      <c r="C19" s="24" t="s">
        <v>42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7"/>
      <c r="J19" s="24" t="s">
        <v>42</v>
      </c>
      <c r="K19" s="24" t="s">
        <v>42</v>
      </c>
      <c r="L19" s="24" t="s">
        <v>42</v>
      </c>
      <c r="M19" s="24" t="s">
        <v>42</v>
      </c>
      <c r="N19" s="24" t="s">
        <v>42</v>
      </c>
      <c r="O19" s="24" t="s">
        <v>42</v>
      </c>
      <c r="P19" s="24" t="s">
        <v>42</v>
      </c>
    </row>
    <row r="20" spans="1:16" ht="14.4" customHeight="1">
      <c r="A20" s="25" t="s">
        <v>23</v>
      </c>
      <c r="B20" s="30">
        <v>398</v>
      </c>
      <c r="C20" s="30">
        <v>170</v>
      </c>
      <c r="D20" s="30">
        <v>156</v>
      </c>
      <c r="E20" s="30">
        <v>23</v>
      </c>
      <c r="F20" s="30">
        <v>5</v>
      </c>
      <c r="G20" s="30">
        <v>1</v>
      </c>
      <c r="H20" s="30">
        <v>43</v>
      </c>
      <c r="I20" s="27"/>
      <c r="J20" s="30">
        <v>237</v>
      </c>
      <c r="K20" s="30">
        <v>16</v>
      </c>
      <c r="L20" s="30">
        <v>130</v>
      </c>
      <c r="M20" s="30">
        <v>50</v>
      </c>
      <c r="N20" s="30">
        <v>30</v>
      </c>
      <c r="O20" s="30">
        <v>8</v>
      </c>
      <c r="P20" s="30">
        <v>3</v>
      </c>
    </row>
    <row r="21" spans="1:16" ht="14.4" customHeight="1">
      <c r="A21" s="25" t="s">
        <v>24</v>
      </c>
      <c r="B21" s="30">
        <v>13482</v>
      </c>
      <c r="C21" s="30">
        <v>890</v>
      </c>
      <c r="D21" s="30">
        <v>1479</v>
      </c>
      <c r="E21" s="30">
        <v>10953</v>
      </c>
      <c r="F21" s="30">
        <v>34</v>
      </c>
      <c r="G21" s="30">
        <v>126</v>
      </c>
      <c r="H21" s="30">
        <v>0</v>
      </c>
      <c r="I21" s="27"/>
      <c r="J21" s="30">
        <v>11084</v>
      </c>
      <c r="K21" s="30">
        <v>52</v>
      </c>
      <c r="L21" s="30">
        <v>630</v>
      </c>
      <c r="M21" s="30">
        <v>10265</v>
      </c>
      <c r="N21" s="30">
        <v>23</v>
      </c>
      <c r="O21" s="30">
        <v>114</v>
      </c>
      <c r="P21" s="30">
        <v>0</v>
      </c>
    </row>
    <row r="22" spans="1:16" ht="14.4" customHeight="1">
      <c r="A22" s="25" t="s">
        <v>25</v>
      </c>
      <c r="B22" s="30">
        <v>3920</v>
      </c>
      <c r="C22" s="30">
        <v>334</v>
      </c>
      <c r="D22" s="30">
        <v>319</v>
      </c>
      <c r="E22" s="30">
        <v>2622</v>
      </c>
      <c r="F22" s="30">
        <v>56</v>
      </c>
      <c r="G22" s="30">
        <v>9</v>
      </c>
      <c r="H22" s="30">
        <v>580</v>
      </c>
      <c r="I22" s="27"/>
      <c r="J22" s="30">
        <v>2990</v>
      </c>
      <c r="K22" s="30">
        <v>15</v>
      </c>
      <c r="L22" s="30">
        <v>61</v>
      </c>
      <c r="M22" s="30">
        <v>2702</v>
      </c>
      <c r="N22" s="30">
        <v>62</v>
      </c>
      <c r="O22" s="30">
        <v>16</v>
      </c>
      <c r="P22" s="30">
        <v>134</v>
      </c>
    </row>
    <row r="23" spans="1:16" ht="14.4" customHeight="1">
      <c r="A23" s="25" t="s">
        <v>26</v>
      </c>
      <c r="B23" s="24" t="s">
        <v>42</v>
      </c>
      <c r="C23" s="24" t="s">
        <v>42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7"/>
      <c r="J23" s="24" t="s">
        <v>42</v>
      </c>
      <c r="K23" s="24" t="s">
        <v>42</v>
      </c>
      <c r="L23" s="24" t="s">
        <v>42</v>
      </c>
      <c r="M23" s="24" t="s">
        <v>42</v>
      </c>
      <c r="N23" s="24" t="s">
        <v>42</v>
      </c>
      <c r="O23" s="24" t="s">
        <v>42</v>
      </c>
      <c r="P23" s="24" t="s">
        <v>42</v>
      </c>
    </row>
    <row r="24" spans="1:16" ht="14.4" customHeight="1">
      <c r="A24" s="25" t="s">
        <v>27</v>
      </c>
      <c r="B24" s="30">
        <v>861</v>
      </c>
      <c r="C24" s="30">
        <v>236</v>
      </c>
      <c r="D24" s="30">
        <v>143</v>
      </c>
      <c r="E24" s="30">
        <v>441</v>
      </c>
      <c r="F24" s="30">
        <v>2</v>
      </c>
      <c r="G24" s="30">
        <v>4</v>
      </c>
      <c r="H24" s="30">
        <v>35</v>
      </c>
      <c r="I24" s="27"/>
      <c r="J24" s="30">
        <v>77</v>
      </c>
      <c r="K24" s="30">
        <v>1</v>
      </c>
      <c r="L24" s="30">
        <v>19</v>
      </c>
      <c r="M24" s="30">
        <v>41</v>
      </c>
      <c r="N24" s="30">
        <v>4</v>
      </c>
      <c r="O24" s="30">
        <v>0</v>
      </c>
      <c r="P24" s="30">
        <v>12</v>
      </c>
    </row>
    <row r="25" spans="1:16" ht="14.4" customHeight="1">
      <c r="A25" s="25" t="s">
        <v>74</v>
      </c>
      <c r="B25" s="24" t="s">
        <v>42</v>
      </c>
      <c r="C25" s="24" t="s">
        <v>42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7"/>
      <c r="J25" s="24" t="s">
        <v>42</v>
      </c>
      <c r="K25" s="24" t="s">
        <v>42</v>
      </c>
      <c r="L25" s="24" t="s">
        <v>42</v>
      </c>
      <c r="M25" s="24" t="s">
        <v>42</v>
      </c>
      <c r="N25" s="24" t="s">
        <v>42</v>
      </c>
      <c r="O25" s="24" t="s">
        <v>42</v>
      </c>
      <c r="P25" s="24" t="s">
        <v>42</v>
      </c>
    </row>
    <row r="26" spans="1:16" ht="14.4" customHeight="1">
      <c r="A26" s="25" t="s">
        <v>71</v>
      </c>
      <c r="B26" s="30">
        <v>94482</v>
      </c>
      <c r="C26" s="30">
        <v>15141</v>
      </c>
      <c r="D26" s="30">
        <v>31458</v>
      </c>
      <c r="E26" s="30">
        <v>44957</v>
      </c>
      <c r="F26" s="30">
        <v>1545</v>
      </c>
      <c r="G26" s="30">
        <v>158</v>
      </c>
      <c r="H26" s="30">
        <v>1223</v>
      </c>
      <c r="I26" s="27"/>
      <c r="J26" s="30">
        <v>86388</v>
      </c>
      <c r="K26" s="30">
        <v>1051</v>
      </c>
      <c r="L26" s="30">
        <v>16274</v>
      </c>
      <c r="M26" s="30">
        <v>65539</v>
      </c>
      <c r="N26" s="30">
        <v>1408</v>
      </c>
      <c r="O26" s="30">
        <v>781</v>
      </c>
      <c r="P26" s="30">
        <v>1035</v>
      </c>
    </row>
    <row r="27" spans="1:16" ht="14.4" customHeight="1">
      <c r="A27" s="25" t="s">
        <v>28</v>
      </c>
      <c r="B27" s="30">
        <v>4497</v>
      </c>
      <c r="C27" s="30">
        <v>319</v>
      </c>
      <c r="D27" s="30">
        <v>787</v>
      </c>
      <c r="E27" s="30">
        <v>2422</v>
      </c>
      <c r="F27" s="30">
        <v>5</v>
      </c>
      <c r="G27" s="30">
        <v>5</v>
      </c>
      <c r="H27" s="30">
        <v>959</v>
      </c>
      <c r="I27" s="27"/>
      <c r="J27" s="30">
        <v>3411</v>
      </c>
      <c r="K27" s="30">
        <v>22</v>
      </c>
      <c r="L27" s="30">
        <v>257</v>
      </c>
      <c r="M27" s="30">
        <v>2725</v>
      </c>
      <c r="N27" s="30">
        <v>5</v>
      </c>
      <c r="O27" s="30">
        <v>6</v>
      </c>
      <c r="P27" s="30">
        <v>396</v>
      </c>
    </row>
    <row r="28" spans="1:16" ht="14.4" customHeight="1">
      <c r="A28" s="25" t="s">
        <v>29</v>
      </c>
      <c r="B28" s="24" t="s">
        <v>42</v>
      </c>
      <c r="C28" s="24" t="s">
        <v>42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7"/>
      <c r="J28" s="24" t="s">
        <v>42</v>
      </c>
      <c r="K28" s="24" t="s">
        <v>42</v>
      </c>
      <c r="L28" s="24" t="s">
        <v>42</v>
      </c>
      <c r="M28" s="24" t="s">
        <v>42</v>
      </c>
      <c r="N28" s="24" t="s">
        <v>42</v>
      </c>
      <c r="O28" s="24" t="s">
        <v>42</v>
      </c>
      <c r="P28" s="24" t="s">
        <v>42</v>
      </c>
    </row>
    <row r="29" spans="1:16" ht="14.4" customHeight="1">
      <c r="A29" s="25" t="s">
        <v>30</v>
      </c>
      <c r="B29" s="30">
        <v>539</v>
      </c>
      <c r="C29" s="30">
        <v>220</v>
      </c>
      <c r="D29" s="30">
        <v>179</v>
      </c>
      <c r="E29" s="30">
        <v>132</v>
      </c>
      <c r="F29" s="30">
        <v>6</v>
      </c>
      <c r="G29" s="30">
        <v>1</v>
      </c>
      <c r="H29" s="30">
        <v>1</v>
      </c>
      <c r="I29" s="27"/>
      <c r="J29" s="30">
        <v>553</v>
      </c>
      <c r="K29" s="30">
        <v>38</v>
      </c>
      <c r="L29" s="30">
        <v>139</v>
      </c>
      <c r="M29" s="30">
        <v>360</v>
      </c>
      <c r="N29" s="30">
        <v>16</v>
      </c>
      <c r="O29" s="30">
        <v>0</v>
      </c>
      <c r="P29" s="30">
        <v>0</v>
      </c>
    </row>
    <row r="30" spans="1:16" ht="14.4" customHeight="1">
      <c r="A30" s="25" t="s">
        <v>31</v>
      </c>
      <c r="B30" s="30">
        <v>1422</v>
      </c>
      <c r="C30" s="30">
        <v>391</v>
      </c>
      <c r="D30" s="30">
        <v>210</v>
      </c>
      <c r="E30" s="30">
        <v>522</v>
      </c>
      <c r="F30" s="30">
        <v>3</v>
      </c>
      <c r="G30" s="30">
        <v>10</v>
      </c>
      <c r="H30" s="30">
        <v>286</v>
      </c>
      <c r="I30" s="27"/>
      <c r="J30" s="30">
        <v>1360</v>
      </c>
      <c r="K30" s="30">
        <v>48</v>
      </c>
      <c r="L30" s="30">
        <v>94</v>
      </c>
      <c r="M30" s="30">
        <v>1126</v>
      </c>
      <c r="N30" s="30">
        <v>42</v>
      </c>
      <c r="O30" s="30">
        <v>9</v>
      </c>
      <c r="P30" s="30">
        <v>412</v>
      </c>
    </row>
    <row r="31" spans="1:16" ht="14.4" customHeight="1">
      <c r="A31" s="3" t="s">
        <v>32</v>
      </c>
      <c r="B31" s="30">
        <v>6449</v>
      </c>
      <c r="C31" s="30">
        <v>1001</v>
      </c>
      <c r="D31" s="30">
        <v>744</v>
      </c>
      <c r="E31" s="30">
        <v>3204</v>
      </c>
      <c r="F31" s="30">
        <v>45</v>
      </c>
      <c r="G31" s="30">
        <v>50</v>
      </c>
      <c r="H31" s="30">
        <v>1405</v>
      </c>
      <c r="I31" s="27"/>
      <c r="J31" s="30">
        <v>5517</v>
      </c>
      <c r="K31" s="30">
        <v>115</v>
      </c>
      <c r="L31" s="30">
        <v>295</v>
      </c>
      <c r="M31" s="30">
        <v>3949</v>
      </c>
      <c r="N31" s="30">
        <v>59</v>
      </c>
      <c r="O31" s="30">
        <v>66</v>
      </c>
      <c r="P31" s="30">
        <v>1033</v>
      </c>
    </row>
    <row r="32" spans="1:16" ht="14.4" customHeight="1">
      <c r="A32" s="25" t="s">
        <v>33</v>
      </c>
      <c r="B32" s="30">
        <v>194</v>
      </c>
      <c r="C32" s="30">
        <v>87</v>
      </c>
      <c r="D32" s="30">
        <v>13</v>
      </c>
      <c r="E32" s="30">
        <v>39</v>
      </c>
      <c r="F32" s="30">
        <v>1</v>
      </c>
      <c r="G32" s="30">
        <v>3</v>
      </c>
      <c r="H32" s="30">
        <v>51</v>
      </c>
      <c r="I32" s="27"/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 ht="14.4" customHeight="1">
      <c r="A33" s="25" t="s">
        <v>34</v>
      </c>
      <c r="B33" s="30">
        <v>146</v>
      </c>
      <c r="C33" s="30">
        <v>63</v>
      </c>
      <c r="D33" s="30">
        <v>52</v>
      </c>
      <c r="E33" s="30">
        <v>31</v>
      </c>
      <c r="F33" s="30">
        <v>0</v>
      </c>
      <c r="G33" s="30">
        <v>0</v>
      </c>
      <c r="H33" s="30">
        <v>0</v>
      </c>
      <c r="I33" s="27"/>
      <c r="J33" s="30">
        <v>93</v>
      </c>
      <c r="K33" s="30">
        <v>13</v>
      </c>
      <c r="L33" s="30">
        <v>51</v>
      </c>
      <c r="M33" s="30">
        <v>29</v>
      </c>
      <c r="N33" s="30">
        <v>0</v>
      </c>
      <c r="O33" s="30">
        <v>0</v>
      </c>
      <c r="P33" s="30">
        <v>0</v>
      </c>
    </row>
    <row r="34" spans="1:16" ht="14.4" customHeight="1">
      <c r="A34" s="25" t="s">
        <v>99</v>
      </c>
      <c r="B34" s="34">
        <v>3605</v>
      </c>
      <c r="C34" s="34">
        <v>998</v>
      </c>
      <c r="D34" s="34">
        <v>1334</v>
      </c>
      <c r="E34" s="34">
        <v>1089</v>
      </c>
      <c r="F34" s="34">
        <v>13</v>
      </c>
      <c r="G34" s="34">
        <v>17</v>
      </c>
      <c r="H34" s="34">
        <v>154</v>
      </c>
      <c r="I34" s="27"/>
      <c r="J34" s="34">
        <v>4676</v>
      </c>
      <c r="K34" s="34">
        <v>104</v>
      </c>
      <c r="L34" s="34">
        <v>1385</v>
      </c>
      <c r="M34" s="34">
        <v>2798</v>
      </c>
      <c r="N34" s="34">
        <v>40</v>
      </c>
      <c r="O34" s="34">
        <v>23</v>
      </c>
      <c r="P34" s="34">
        <v>326</v>
      </c>
    </row>
    <row r="35" spans="1:16" ht="14.4" customHeight="1">
      <c r="A35" s="25" t="s">
        <v>36</v>
      </c>
      <c r="B35" s="24" t="s">
        <v>42</v>
      </c>
      <c r="C35" s="24" t="s">
        <v>42</v>
      </c>
      <c r="D35" s="24" t="s">
        <v>42</v>
      </c>
      <c r="E35" s="24" t="s">
        <v>42</v>
      </c>
      <c r="F35" s="24" t="s">
        <v>42</v>
      </c>
      <c r="G35" s="24" t="s">
        <v>42</v>
      </c>
      <c r="H35" s="24" t="s">
        <v>42</v>
      </c>
      <c r="I35" s="27"/>
      <c r="J35" s="24" t="s">
        <v>42</v>
      </c>
      <c r="K35" s="24" t="s">
        <v>42</v>
      </c>
      <c r="L35" s="24" t="s">
        <v>42</v>
      </c>
      <c r="M35" s="24" t="s">
        <v>42</v>
      </c>
      <c r="N35" s="24" t="s">
        <v>42</v>
      </c>
      <c r="O35" s="24" t="s">
        <v>42</v>
      </c>
      <c r="P35" s="24" t="s">
        <v>42</v>
      </c>
    </row>
    <row r="36" spans="1:16" ht="14.4" customHeight="1">
      <c r="A36" s="25" t="s">
        <v>37</v>
      </c>
      <c r="B36" s="30">
        <v>1451</v>
      </c>
      <c r="C36" s="30">
        <v>577</v>
      </c>
      <c r="D36" s="30">
        <v>778</v>
      </c>
      <c r="E36" s="30">
        <v>93</v>
      </c>
      <c r="F36" s="30">
        <v>0</v>
      </c>
      <c r="G36" s="30">
        <v>1</v>
      </c>
      <c r="H36" s="30">
        <v>2</v>
      </c>
      <c r="I36" s="27"/>
      <c r="J36" s="30">
        <v>983</v>
      </c>
      <c r="K36" s="30">
        <v>47</v>
      </c>
      <c r="L36" s="30">
        <v>641</v>
      </c>
      <c r="M36" s="30">
        <v>282</v>
      </c>
      <c r="N36" s="30">
        <v>6</v>
      </c>
      <c r="O36" s="30">
        <v>7</v>
      </c>
      <c r="P36" s="30">
        <v>0</v>
      </c>
    </row>
    <row r="37" spans="1:16" ht="14.4" customHeight="1">
      <c r="A37" s="25" t="s">
        <v>38</v>
      </c>
      <c r="B37" s="30">
        <v>21961</v>
      </c>
      <c r="C37" s="30">
        <v>6605</v>
      </c>
      <c r="D37" s="30">
        <v>6357</v>
      </c>
      <c r="E37" s="30">
        <v>5257</v>
      </c>
      <c r="F37" s="30">
        <v>67</v>
      </c>
      <c r="G37" s="30">
        <v>11</v>
      </c>
      <c r="H37" s="30">
        <v>3664</v>
      </c>
      <c r="I37" s="27"/>
      <c r="J37" s="30">
        <v>16157</v>
      </c>
      <c r="K37" s="30">
        <v>422</v>
      </c>
      <c r="L37" s="30">
        <v>4648</v>
      </c>
      <c r="M37" s="30">
        <v>9542</v>
      </c>
      <c r="N37" s="30">
        <v>281</v>
      </c>
      <c r="O37" s="30">
        <v>114</v>
      </c>
      <c r="P37" s="30">
        <v>1150</v>
      </c>
    </row>
    <row r="38" spans="1:16" ht="14.4" customHeight="1">
      <c r="A38" s="25" t="s">
        <v>57</v>
      </c>
      <c r="B38" s="30">
        <v>3892</v>
      </c>
      <c r="C38" s="30">
        <v>1440</v>
      </c>
      <c r="D38" s="30">
        <v>1508</v>
      </c>
      <c r="E38" s="30">
        <v>904</v>
      </c>
      <c r="F38" s="30">
        <v>25</v>
      </c>
      <c r="G38" s="30">
        <v>0</v>
      </c>
      <c r="H38" s="30">
        <v>15</v>
      </c>
      <c r="I38" s="27"/>
      <c r="J38" s="30">
        <v>3373</v>
      </c>
      <c r="K38" s="30">
        <v>154</v>
      </c>
      <c r="L38" s="30">
        <v>1245</v>
      </c>
      <c r="M38" s="30">
        <v>1907</v>
      </c>
      <c r="N38" s="30">
        <v>63</v>
      </c>
      <c r="O38" s="30">
        <v>3</v>
      </c>
      <c r="P38" s="30">
        <v>1</v>
      </c>
    </row>
    <row r="39" spans="1:16" ht="14.4" customHeight="1">
      <c r="A39" s="25" t="s">
        <v>40</v>
      </c>
      <c r="B39" s="34">
        <v>1919</v>
      </c>
      <c r="C39" s="34">
        <v>783</v>
      </c>
      <c r="D39" s="34">
        <v>504</v>
      </c>
      <c r="E39" s="34">
        <v>432</v>
      </c>
      <c r="F39" s="34">
        <v>17</v>
      </c>
      <c r="G39" s="34">
        <v>7</v>
      </c>
      <c r="H39" s="34">
        <v>176</v>
      </c>
      <c r="I39" s="27"/>
      <c r="J39" s="34">
        <v>1946</v>
      </c>
      <c r="K39" s="34">
        <v>48</v>
      </c>
      <c r="L39" s="34">
        <v>280</v>
      </c>
      <c r="M39" s="34">
        <v>1067</v>
      </c>
      <c r="N39" s="34">
        <v>19</v>
      </c>
      <c r="O39" s="34">
        <v>24</v>
      </c>
      <c r="P39" s="34">
        <v>508</v>
      </c>
    </row>
    <row r="40" spans="1:16" ht="14.4" customHeight="1">
      <c r="A40" s="25" t="s">
        <v>41</v>
      </c>
      <c r="B40" s="30">
        <v>460</v>
      </c>
      <c r="C40" s="30">
        <v>192</v>
      </c>
      <c r="D40" s="30">
        <v>37</v>
      </c>
      <c r="E40" s="30">
        <v>91</v>
      </c>
      <c r="F40" s="30">
        <v>0</v>
      </c>
      <c r="G40" s="30">
        <v>0</v>
      </c>
      <c r="H40" s="30">
        <v>140</v>
      </c>
      <c r="I40" s="27"/>
      <c r="J40" s="30">
        <v>589</v>
      </c>
      <c r="K40" s="30">
        <v>10</v>
      </c>
      <c r="L40" s="30">
        <v>29</v>
      </c>
      <c r="M40" s="30">
        <v>201</v>
      </c>
      <c r="N40" s="30">
        <v>10</v>
      </c>
      <c r="O40" s="30">
        <v>2</v>
      </c>
      <c r="P40" s="30">
        <v>337</v>
      </c>
    </row>
    <row r="41" spans="1:16" ht="14.4" customHeight="1">
      <c r="A41" s="25" t="s">
        <v>43</v>
      </c>
      <c r="B41" s="30">
        <v>45320</v>
      </c>
      <c r="C41" s="30">
        <v>8126</v>
      </c>
      <c r="D41" s="30">
        <v>12555</v>
      </c>
      <c r="E41" s="30">
        <v>21959</v>
      </c>
      <c r="F41" s="30">
        <v>1946</v>
      </c>
      <c r="G41" s="30">
        <v>149</v>
      </c>
      <c r="H41" s="30">
        <v>585</v>
      </c>
      <c r="I41" s="27"/>
      <c r="J41" s="30">
        <v>31424</v>
      </c>
      <c r="K41" s="30">
        <v>481</v>
      </c>
      <c r="L41" s="30">
        <v>6367</v>
      </c>
      <c r="M41" s="30">
        <v>22291</v>
      </c>
      <c r="N41" s="30">
        <v>1918</v>
      </c>
      <c r="O41" s="30">
        <v>112</v>
      </c>
      <c r="P41" s="30">
        <v>255</v>
      </c>
    </row>
    <row r="42" spans="1:16" ht="14.4" customHeight="1">
      <c r="A42" s="25" t="s">
        <v>60</v>
      </c>
      <c r="B42" s="24" t="s">
        <v>42</v>
      </c>
      <c r="C42" s="24" t="s">
        <v>42</v>
      </c>
      <c r="D42" s="24" t="s">
        <v>42</v>
      </c>
      <c r="E42" s="24" t="s">
        <v>42</v>
      </c>
      <c r="F42" s="24" t="s">
        <v>42</v>
      </c>
      <c r="G42" s="24" t="s">
        <v>42</v>
      </c>
      <c r="H42" s="24" t="s">
        <v>42</v>
      </c>
      <c r="I42" s="27"/>
      <c r="J42" s="24" t="s">
        <v>42</v>
      </c>
      <c r="K42" s="24" t="s">
        <v>42</v>
      </c>
      <c r="L42" s="24" t="s">
        <v>42</v>
      </c>
      <c r="M42" s="24" t="s">
        <v>42</v>
      </c>
      <c r="N42" s="24" t="s">
        <v>42</v>
      </c>
      <c r="O42" s="24" t="s">
        <v>42</v>
      </c>
      <c r="P42" s="24" t="s">
        <v>42</v>
      </c>
    </row>
    <row r="43" spans="1:16" ht="14.4" customHeight="1">
      <c r="A43" s="25" t="s">
        <v>76</v>
      </c>
      <c r="B43" s="24" t="s">
        <v>42</v>
      </c>
      <c r="C43" s="24" t="s">
        <v>42</v>
      </c>
      <c r="D43" s="24" t="s">
        <v>42</v>
      </c>
      <c r="E43" s="24" t="s">
        <v>42</v>
      </c>
      <c r="F43" s="24" t="s">
        <v>42</v>
      </c>
      <c r="G43" s="24" t="s">
        <v>42</v>
      </c>
      <c r="H43" s="24" t="s">
        <v>42</v>
      </c>
      <c r="I43" s="27"/>
      <c r="J43" s="24" t="s">
        <v>42</v>
      </c>
      <c r="K43" s="24" t="s">
        <v>42</v>
      </c>
      <c r="L43" s="24" t="s">
        <v>42</v>
      </c>
      <c r="M43" s="24" t="s">
        <v>42</v>
      </c>
      <c r="N43" s="24" t="s">
        <v>42</v>
      </c>
      <c r="O43" s="24" t="s">
        <v>42</v>
      </c>
      <c r="P43" s="24" t="s">
        <v>42</v>
      </c>
    </row>
    <row r="44" spans="1:16" ht="14.4" customHeight="1">
      <c r="A44" s="25" t="s">
        <v>77</v>
      </c>
      <c r="B44" s="30">
        <v>6272</v>
      </c>
      <c r="C44" s="30">
        <v>1289</v>
      </c>
      <c r="D44" s="30">
        <v>1829</v>
      </c>
      <c r="E44" s="30">
        <v>3116</v>
      </c>
      <c r="F44" s="30">
        <v>9</v>
      </c>
      <c r="G44" s="30">
        <v>3</v>
      </c>
      <c r="H44" s="30">
        <v>26</v>
      </c>
      <c r="I44" s="27"/>
      <c r="J44" s="30">
        <v>4921</v>
      </c>
      <c r="K44" s="30">
        <v>61</v>
      </c>
      <c r="L44" s="30">
        <v>1174</v>
      </c>
      <c r="M44" s="30">
        <v>3623</v>
      </c>
      <c r="N44" s="30">
        <v>14</v>
      </c>
      <c r="O44" s="30">
        <v>15</v>
      </c>
      <c r="P44" s="30">
        <v>34</v>
      </c>
    </row>
    <row r="45" spans="1:16" ht="14.4" customHeight="1">
      <c r="A45" s="25" t="s">
        <v>73</v>
      </c>
      <c r="B45" s="30">
        <v>23996</v>
      </c>
      <c r="C45" s="30">
        <v>6702</v>
      </c>
      <c r="D45" s="30">
        <v>8181</v>
      </c>
      <c r="E45" s="30">
        <v>7757</v>
      </c>
      <c r="F45" s="30">
        <v>52</v>
      </c>
      <c r="G45" s="30">
        <v>646</v>
      </c>
      <c r="H45" s="30">
        <v>658</v>
      </c>
      <c r="I45" s="27"/>
      <c r="J45" s="30">
        <v>19960</v>
      </c>
      <c r="K45" s="30">
        <v>567</v>
      </c>
      <c r="L45" s="30">
        <v>7912</v>
      </c>
      <c r="M45" s="30">
        <v>9946</v>
      </c>
      <c r="N45" s="30">
        <v>557</v>
      </c>
      <c r="O45" s="30">
        <v>604</v>
      </c>
      <c r="P45" s="30">
        <v>374</v>
      </c>
    </row>
    <row r="46" spans="1:16" ht="14.4" customHeight="1">
      <c r="A46" s="25" t="s">
        <v>72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24" t="s">
        <v>42</v>
      </c>
      <c r="H46" s="24" t="s">
        <v>42</v>
      </c>
      <c r="I46" s="27"/>
      <c r="J46" s="24" t="s">
        <v>42</v>
      </c>
      <c r="K46" s="24" t="s">
        <v>42</v>
      </c>
      <c r="L46" s="24" t="s">
        <v>42</v>
      </c>
      <c r="M46" s="24" t="s">
        <v>42</v>
      </c>
      <c r="N46" s="24" t="s">
        <v>42</v>
      </c>
      <c r="O46" s="24" t="s">
        <v>42</v>
      </c>
      <c r="P46" s="24" t="s">
        <v>42</v>
      </c>
    </row>
    <row r="47" spans="1:16" ht="14.4" customHeight="1">
      <c r="A47" s="25" t="s">
        <v>78</v>
      </c>
      <c r="B47" s="30">
        <v>9343</v>
      </c>
      <c r="C47" s="30">
        <v>1871</v>
      </c>
      <c r="D47" s="30">
        <v>2245</v>
      </c>
      <c r="E47" s="30">
        <v>4849</v>
      </c>
      <c r="F47" s="30">
        <v>9</v>
      </c>
      <c r="G47" s="30">
        <v>3</v>
      </c>
      <c r="H47" s="30">
        <v>337</v>
      </c>
      <c r="I47" s="27"/>
      <c r="J47" s="30">
        <v>4250</v>
      </c>
      <c r="K47" s="30">
        <v>112</v>
      </c>
      <c r="L47" s="30">
        <v>1424</v>
      </c>
      <c r="M47" s="30">
        <v>3436</v>
      </c>
      <c r="N47" s="30">
        <v>37</v>
      </c>
      <c r="O47" s="30">
        <v>69</v>
      </c>
      <c r="P47" s="30">
        <v>203</v>
      </c>
    </row>
    <row r="48" spans="1:16" ht="14.4" customHeight="1">
      <c r="A48" s="25" t="s">
        <v>83</v>
      </c>
      <c r="B48" s="30">
        <v>2368</v>
      </c>
      <c r="C48" s="30">
        <v>740</v>
      </c>
      <c r="D48" s="30">
        <v>1222</v>
      </c>
      <c r="E48" s="30">
        <v>250</v>
      </c>
      <c r="F48" s="30">
        <v>5</v>
      </c>
      <c r="G48" s="30">
        <v>14</v>
      </c>
      <c r="H48" s="30">
        <v>137</v>
      </c>
      <c r="I48" s="39"/>
      <c r="J48" s="38">
        <v>1993</v>
      </c>
      <c r="K48" s="30">
        <v>67</v>
      </c>
      <c r="L48" s="30">
        <v>1066</v>
      </c>
      <c r="M48" s="30">
        <v>395</v>
      </c>
      <c r="N48" s="30">
        <v>38</v>
      </c>
      <c r="O48" s="30">
        <v>55</v>
      </c>
      <c r="P48" s="30">
        <v>372</v>
      </c>
    </row>
    <row r="49" spans="1:16" ht="14.4" customHeight="1">
      <c r="A49" s="25" t="s">
        <v>79</v>
      </c>
      <c r="B49" s="30">
        <v>3855</v>
      </c>
      <c r="C49" s="30">
        <v>1573</v>
      </c>
      <c r="D49" s="30">
        <v>946</v>
      </c>
      <c r="E49" s="30">
        <v>1319</v>
      </c>
      <c r="F49" s="30">
        <v>10</v>
      </c>
      <c r="G49" s="30">
        <v>1</v>
      </c>
      <c r="H49" s="30">
        <v>6</v>
      </c>
      <c r="I49" s="27"/>
      <c r="J49" s="30">
        <v>5375</v>
      </c>
      <c r="K49" s="30">
        <v>255</v>
      </c>
      <c r="L49" s="30">
        <v>1907</v>
      </c>
      <c r="M49" s="30">
        <v>3114</v>
      </c>
      <c r="N49" s="30">
        <v>57</v>
      </c>
      <c r="O49" s="30">
        <v>42</v>
      </c>
      <c r="P49" s="30">
        <v>0</v>
      </c>
    </row>
    <row r="50" spans="1:16" ht="14.4" customHeight="1">
      <c r="A50" s="25" t="s">
        <v>80</v>
      </c>
      <c r="B50" s="30">
        <v>5005</v>
      </c>
      <c r="C50" s="30">
        <v>1613</v>
      </c>
      <c r="D50" s="30">
        <v>1428</v>
      </c>
      <c r="E50" s="30">
        <v>913</v>
      </c>
      <c r="F50" s="30">
        <v>34</v>
      </c>
      <c r="G50" s="30">
        <v>14</v>
      </c>
      <c r="H50" s="30">
        <v>1003</v>
      </c>
      <c r="I50" s="27"/>
      <c r="J50" s="30">
        <v>3780</v>
      </c>
      <c r="K50" s="30">
        <v>153</v>
      </c>
      <c r="L50" s="30">
        <v>1699</v>
      </c>
      <c r="M50" s="30">
        <v>885</v>
      </c>
      <c r="N50" s="30">
        <v>117</v>
      </c>
      <c r="O50" s="30">
        <v>36</v>
      </c>
      <c r="P50" s="30">
        <v>890</v>
      </c>
    </row>
    <row r="51" spans="1:16" ht="14.4" customHeight="1">
      <c r="A51" s="25" t="s">
        <v>81</v>
      </c>
      <c r="B51" s="30">
        <v>7829</v>
      </c>
      <c r="C51" s="30">
        <v>2529</v>
      </c>
      <c r="D51" s="30">
        <v>2068</v>
      </c>
      <c r="E51" s="30">
        <v>2927</v>
      </c>
      <c r="F51" s="30">
        <v>16</v>
      </c>
      <c r="G51" s="30">
        <v>7</v>
      </c>
      <c r="H51" s="30">
        <v>282</v>
      </c>
      <c r="I51" s="27"/>
      <c r="J51" s="30">
        <v>13984</v>
      </c>
      <c r="K51" s="30">
        <v>312</v>
      </c>
      <c r="L51" s="30">
        <v>2914</v>
      </c>
      <c r="M51" s="30">
        <v>10573</v>
      </c>
      <c r="N51" s="30">
        <v>110</v>
      </c>
      <c r="O51" s="30">
        <v>12</v>
      </c>
      <c r="P51" s="30">
        <v>63</v>
      </c>
    </row>
    <row r="52" spans="1:16" ht="14.4" customHeight="1">
      <c r="A52" s="25" t="s">
        <v>82</v>
      </c>
      <c r="B52" s="30">
        <v>1860</v>
      </c>
      <c r="C52" s="30">
        <v>705</v>
      </c>
      <c r="D52" s="30">
        <v>733</v>
      </c>
      <c r="E52" s="30">
        <v>403</v>
      </c>
      <c r="F52" s="30">
        <v>4</v>
      </c>
      <c r="G52" s="30">
        <v>7</v>
      </c>
      <c r="H52" s="30">
        <v>8</v>
      </c>
      <c r="I52" s="27"/>
      <c r="J52" s="30">
        <v>2788</v>
      </c>
      <c r="K52" s="30">
        <v>96</v>
      </c>
      <c r="L52" s="30">
        <v>1213</v>
      </c>
      <c r="M52" s="30">
        <v>1425</v>
      </c>
      <c r="N52" s="30">
        <v>41</v>
      </c>
      <c r="O52" s="30">
        <v>6</v>
      </c>
      <c r="P52" s="30">
        <v>7</v>
      </c>
    </row>
    <row r="53" spans="1:16" ht="14.4" customHeight="1">
      <c r="A53" s="25" t="s">
        <v>44</v>
      </c>
      <c r="B53" s="30">
        <v>5237</v>
      </c>
      <c r="C53" s="30">
        <v>1138</v>
      </c>
      <c r="D53" s="30">
        <v>1524</v>
      </c>
      <c r="E53" s="30">
        <v>2312</v>
      </c>
      <c r="F53" s="30">
        <v>110</v>
      </c>
      <c r="G53" s="30">
        <v>9</v>
      </c>
      <c r="H53" s="30">
        <v>144</v>
      </c>
      <c r="I53" s="27"/>
      <c r="J53" s="30">
        <v>5454</v>
      </c>
      <c r="K53" s="30">
        <v>69</v>
      </c>
      <c r="L53" s="30">
        <v>1165</v>
      </c>
      <c r="M53" s="30">
        <v>3873</v>
      </c>
      <c r="N53" s="30">
        <v>239</v>
      </c>
      <c r="O53" s="30">
        <v>30</v>
      </c>
      <c r="P53" s="30">
        <v>78</v>
      </c>
    </row>
    <row r="54" spans="1:16" ht="14.4" customHeight="1">
      <c r="A54" s="25" t="s">
        <v>45</v>
      </c>
      <c r="B54" s="30">
        <v>63</v>
      </c>
      <c r="C54" s="30">
        <v>11</v>
      </c>
      <c r="D54" s="30">
        <v>36</v>
      </c>
      <c r="E54" s="30">
        <v>2</v>
      </c>
      <c r="F54" s="30">
        <v>0</v>
      </c>
      <c r="G54" s="30">
        <v>0</v>
      </c>
      <c r="H54" s="30">
        <v>14</v>
      </c>
      <c r="I54" s="27"/>
      <c r="J54" s="30">
        <v>72</v>
      </c>
      <c r="K54" s="30">
        <v>0</v>
      </c>
      <c r="L54" s="30">
        <v>71</v>
      </c>
      <c r="M54" s="30">
        <v>1</v>
      </c>
      <c r="N54" s="30">
        <v>0</v>
      </c>
      <c r="O54" s="30">
        <v>0</v>
      </c>
      <c r="P54" s="30">
        <v>0</v>
      </c>
    </row>
    <row r="55" spans="1:16" ht="14.4" customHeight="1">
      <c r="A55" s="25" t="s">
        <v>46</v>
      </c>
      <c r="B55" s="30">
        <v>1015</v>
      </c>
      <c r="C55" s="30">
        <v>340</v>
      </c>
      <c r="D55" s="30">
        <v>355</v>
      </c>
      <c r="E55" s="30">
        <v>223</v>
      </c>
      <c r="F55" s="30">
        <v>7</v>
      </c>
      <c r="G55" s="30">
        <v>0</v>
      </c>
      <c r="H55" s="30">
        <v>90</v>
      </c>
      <c r="I55" s="27"/>
      <c r="J55" s="30">
        <v>362</v>
      </c>
      <c r="K55" s="30">
        <v>8</v>
      </c>
      <c r="L55" s="30">
        <v>159</v>
      </c>
      <c r="M55" s="30">
        <v>182</v>
      </c>
      <c r="N55" s="30">
        <v>5</v>
      </c>
      <c r="O55" s="30">
        <v>2</v>
      </c>
      <c r="P55" s="30">
        <v>6</v>
      </c>
    </row>
    <row r="56" spans="1:16" ht="14.4" customHeight="1">
      <c r="A56" s="25" t="s">
        <v>47</v>
      </c>
      <c r="B56" s="24" t="s">
        <v>42</v>
      </c>
      <c r="C56" s="24" t="s">
        <v>42</v>
      </c>
      <c r="D56" s="24" t="s">
        <v>42</v>
      </c>
      <c r="E56" s="24" t="s">
        <v>42</v>
      </c>
      <c r="F56" s="24" t="s">
        <v>42</v>
      </c>
      <c r="G56" s="24" t="s">
        <v>42</v>
      </c>
      <c r="H56" s="24" t="s">
        <v>42</v>
      </c>
      <c r="I56" s="27"/>
      <c r="J56" s="24" t="s">
        <v>42</v>
      </c>
      <c r="K56" s="24" t="s">
        <v>42</v>
      </c>
      <c r="L56" s="24" t="s">
        <v>42</v>
      </c>
      <c r="M56" s="24" t="s">
        <v>42</v>
      </c>
      <c r="N56" s="24" t="s">
        <v>42</v>
      </c>
      <c r="O56" s="24" t="s">
        <v>42</v>
      </c>
      <c r="P56" s="24" t="s">
        <v>42</v>
      </c>
    </row>
    <row r="57" spans="1:16" ht="14.4" customHeight="1">
      <c r="A57" s="25" t="s">
        <v>48</v>
      </c>
      <c r="B57" s="30">
        <v>4320</v>
      </c>
      <c r="C57" s="30">
        <v>2026</v>
      </c>
      <c r="D57" s="30">
        <v>1209</v>
      </c>
      <c r="E57" s="30">
        <v>918</v>
      </c>
      <c r="F57" s="30">
        <v>9</v>
      </c>
      <c r="G57" s="30">
        <v>5</v>
      </c>
      <c r="H57" s="30">
        <v>153</v>
      </c>
      <c r="I57" s="27"/>
      <c r="J57" s="30">
        <v>6237</v>
      </c>
      <c r="K57" s="30">
        <v>222</v>
      </c>
      <c r="L57" s="30">
        <v>1773</v>
      </c>
      <c r="M57" s="30">
        <v>3895</v>
      </c>
      <c r="N57" s="30">
        <v>112</v>
      </c>
      <c r="O57" s="30">
        <v>27</v>
      </c>
      <c r="P57" s="30">
        <v>208</v>
      </c>
    </row>
    <row r="58" spans="1:16" ht="14.4" customHeight="1">
      <c r="A58" s="25" t="s">
        <v>49</v>
      </c>
      <c r="B58" s="30">
        <v>10710</v>
      </c>
      <c r="C58" s="30">
        <v>1640</v>
      </c>
      <c r="D58" s="30">
        <v>2337</v>
      </c>
      <c r="E58" s="30">
        <v>6643</v>
      </c>
      <c r="F58" s="30">
        <v>41</v>
      </c>
      <c r="G58" s="30">
        <v>39</v>
      </c>
      <c r="H58" s="30">
        <v>10</v>
      </c>
      <c r="I58" s="27"/>
      <c r="J58" s="30">
        <v>12729</v>
      </c>
      <c r="K58" s="30">
        <v>161</v>
      </c>
      <c r="L58" s="30">
        <v>1188</v>
      </c>
      <c r="M58" s="30">
        <v>11275</v>
      </c>
      <c r="N58" s="30">
        <v>43</v>
      </c>
      <c r="O58" s="30">
        <v>60</v>
      </c>
      <c r="P58" s="30">
        <v>2</v>
      </c>
    </row>
    <row r="59" spans="1:16" ht="14.4" customHeight="1">
      <c r="A59" s="25" t="s">
        <v>50</v>
      </c>
      <c r="B59" s="24" t="s">
        <v>42</v>
      </c>
      <c r="C59" s="24" t="s">
        <v>42</v>
      </c>
      <c r="D59" s="24" t="s">
        <v>42</v>
      </c>
      <c r="E59" s="24" t="s">
        <v>42</v>
      </c>
      <c r="F59" s="24" t="s">
        <v>42</v>
      </c>
      <c r="G59" s="24" t="s">
        <v>42</v>
      </c>
      <c r="H59" s="24" t="s">
        <v>42</v>
      </c>
      <c r="I59" s="27"/>
      <c r="J59" s="24" t="s">
        <v>42</v>
      </c>
      <c r="K59" s="24" t="s">
        <v>42</v>
      </c>
      <c r="L59" s="24" t="s">
        <v>42</v>
      </c>
      <c r="M59" s="24" t="s">
        <v>42</v>
      </c>
      <c r="N59" s="24" t="s">
        <v>42</v>
      </c>
      <c r="O59" s="24" t="s">
        <v>42</v>
      </c>
      <c r="P59" s="24" t="s">
        <v>42</v>
      </c>
    </row>
    <row r="60" spans="1:16" ht="14.4" customHeight="1">
      <c r="A60" s="25" t="s">
        <v>62</v>
      </c>
      <c r="B60" s="30">
        <v>1175</v>
      </c>
      <c r="C60" s="30">
        <v>116</v>
      </c>
      <c r="D60" s="30">
        <v>613</v>
      </c>
      <c r="E60" s="30">
        <v>435</v>
      </c>
      <c r="F60" s="30">
        <v>8</v>
      </c>
      <c r="G60" s="30">
        <v>3</v>
      </c>
      <c r="H60" s="30">
        <v>0</v>
      </c>
      <c r="I60" s="27"/>
      <c r="J60" s="30">
        <v>465</v>
      </c>
      <c r="K60" s="30">
        <v>9</v>
      </c>
      <c r="L60" s="30">
        <v>210</v>
      </c>
      <c r="M60" s="30">
        <v>229</v>
      </c>
      <c r="N60" s="30">
        <v>12</v>
      </c>
      <c r="O60" s="30">
        <v>5</v>
      </c>
      <c r="P60" s="30">
        <v>0</v>
      </c>
    </row>
    <row r="61" spans="1:16" ht="14.4" customHeight="1">
      <c r="A61" s="25" t="s">
        <v>51</v>
      </c>
      <c r="B61" s="30">
        <v>411</v>
      </c>
      <c r="C61" s="30">
        <v>166</v>
      </c>
      <c r="D61" s="30">
        <v>131</v>
      </c>
      <c r="E61" s="30">
        <v>73</v>
      </c>
      <c r="F61" s="30">
        <v>2</v>
      </c>
      <c r="G61" s="30">
        <v>2</v>
      </c>
      <c r="H61" s="30">
        <v>37</v>
      </c>
      <c r="I61" s="27"/>
      <c r="J61" s="30">
        <v>281</v>
      </c>
      <c r="K61" s="30">
        <v>7</v>
      </c>
      <c r="L61" s="30">
        <v>109</v>
      </c>
      <c r="M61" s="30">
        <v>153</v>
      </c>
      <c r="N61" s="30">
        <v>0</v>
      </c>
      <c r="O61" s="30">
        <v>3</v>
      </c>
      <c r="P61" s="30">
        <v>9</v>
      </c>
    </row>
    <row r="62" spans="1:16" ht="14.4" customHeight="1">
      <c r="A62" s="25" t="s">
        <v>52</v>
      </c>
      <c r="B62" s="30">
        <v>6606</v>
      </c>
      <c r="C62" s="30">
        <v>370</v>
      </c>
      <c r="D62" s="30">
        <v>985</v>
      </c>
      <c r="E62" s="30">
        <v>5025</v>
      </c>
      <c r="F62" s="30">
        <v>45</v>
      </c>
      <c r="G62" s="30">
        <v>102</v>
      </c>
      <c r="H62" s="30">
        <v>79</v>
      </c>
      <c r="I62" s="27"/>
      <c r="J62" s="30">
        <v>2737</v>
      </c>
      <c r="K62" s="30">
        <v>10</v>
      </c>
      <c r="L62" s="30">
        <v>187</v>
      </c>
      <c r="M62" s="30">
        <v>2326</v>
      </c>
      <c r="N62" s="30">
        <v>27</v>
      </c>
      <c r="O62" s="30">
        <v>185</v>
      </c>
      <c r="P62" s="30">
        <v>2</v>
      </c>
    </row>
    <row r="63" spans="1:16" ht="14.4" customHeight="1">
      <c r="A63" s="25" t="s">
        <v>53</v>
      </c>
      <c r="B63" s="30">
        <v>1050</v>
      </c>
      <c r="C63" s="30">
        <v>275</v>
      </c>
      <c r="D63" s="30">
        <v>221</v>
      </c>
      <c r="E63" s="30">
        <v>356</v>
      </c>
      <c r="F63" s="30">
        <v>3</v>
      </c>
      <c r="G63" s="30">
        <v>0</v>
      </c>
      <c r="H63" s="30">
        <v>195</v>
      </c>
      <c r="I63" s="27"/>
      <c r="J63" s="30">
        <v>1758</v>
      </c>
      <c r="K63" s="30">
        <v>13</v>
      </c>
      <c r="L63" s="30">
        <v>158</v>
      </c>
      <c r="M63" s="30">
        <v>1436</v>
      </c>
      <c r="N63" s="30">
        <v>12</v>
      </c>
      <c r="O63" s="30">
        <v>0</v>
      </c>
      <c r="P63" s="30">
        <v>139</v>
      </c>
    </row>
    <row r="64" spans="1:16" ht="14.4" customHeight="1">
      <c r="A64" s="25" t="s">
        <v>54</v>
      </c>
      <c r="B64" s="30">
        <v>5704</v>
      </c>
      <c r="C64" s="30">
        <v>1806</v>
      </c>
      <c r="D64" s="30">
        <v>2246</v>
      </c>
      <c r="E64" s="30">
        <v>1634</v>
      </c>
      <c r="F64" s="30">
        <v>13</v>
      </c>
      <c r="G64" s="30">
        <v>3</v>
      </c>
      <c r="H64" s="30">
        <v>2</v>
      </c>
      <c r="I64" s="27"/>
      <c r="J64" s="30">
        <v>4360</v>
      </c>
      <c r="K64" s="30">
        <v>178</v>
      </c>
      <c r="L64" s="30">
        <v>1645</v>
      </c>
      <c r="M64" s="30">
        <v>2480</v>
      </c>
      <c r="N64" s="30">
        <v>32</v>
      </c>
      <c r="O64" s="30">
        <v>24</v>
      </c>
      <c r="P64" s="30">
        <v>1</v>
      </c>
    </row>
    <row r="65" spans="1:16" ht="14.4" customHeight="1">
      <c r="A65" s="25" t="s">
        <v>55</v>
      </c>
      <c r="B65" s="30">
        <v>2804</v>
      </c>
      <c r="C65" s="30">
        <v>841</v>
      </c>
      <c r="D65" s="30">
        <v>937</v>
      </c>
      <c r="E65" s="30">
        <v>937</v>
      </c>
      <c r="F65" s="30">
        <v>21</v>
      </c>
      <c r="G65" s="30">
        <v>4</v>
      </c>
      <c r="H65" s="30">
        <v>64</v>
      </c>
      <c r="I65" s="27"/>
      <c r="J65" s="30">
        <v>3613</v>
      </c>
      <c r="K65" s="30">
        <v>121</v>
      </c>
      <c r="L65" s="30">
        <v>1065</v>
      </c>
      <c r="M65" s="30">
        <v>2286</v>
      </c>
      <c r="N65" s="30">
        <v>39</v>
      </c>
      <c r="O65" s="30">
        <v>28</v>
      </c>
      <c r="P65" s="30">
        <v>74</v>
      </c>
    </row>
    <row r="66" spans="1:16" ht="14.4" customHeight="1">
      <c r="A66" s="25" t="s">
        <v>56</v>
      </c>
      <c r="B66" s="30">
        <v>2056</v>
      </c>
      <c r="C66" s="30">
        <v>387</v>
      </c>
      <c r="D66" s="30">
        <v>180</v>
      </c>
      <c r="E66" s="30">
        <v>1246</v>
      </c>
      <c r="F66" s="30">
        <v>26</v>
      </c>
      <c r="G66" s="30">
        <v>5</v>
      </c>
      <c r="H66" s="30">
        <v>212</v>
      </c>
      <c r="I66" s="27"/>
      <c r="J66" s="30">
        <v>1746</v>
      </c>
      <c r="K66" s="30">
        <v>33</v>
      </c>
      <c r="L66" s="30">
        <v>62</v>
      </c>
      <c r="M66" s="30">
        <v>1292</v>
      </c>
      <c r="N66" s="30">
        <v>237</v>
      </c>
      <c r="O66" s="30">
        <v>52</v>
      </c>
      <c r="P66" s="30">
        <v>70</v>
      </c>
    </row>
    <row r="67" spans="1:16" ht="14.4" customHeight="1">
      <c r="A67" s="25" t="s">
        <v>11</v>
      </c>
      <c r="B67" s="11">
        <f>SUM(B6:B66)</f>
        <v>351964</v>
      </c>
      <c r="C67" s="11">
        <f t="shared" ref="C67:P67" si="0">SUM(C6:C66)</f>
        <v>72155</v>
      </c>
      <c r="D67" s="11">
        <f t="shared" si="0"/>
        <v>98274</v>
      </c>
      <c r="E67" s="11">
        <f t="shared" si="0"/>
        <v>161859</v>
      </c>
      <c r="F67" s="11">
        <f t="shared" si="0"/>
        <v>4386</v>
      </c>
      <c r="G67" s="11">
        <f t="shared" si="0"/>
        <v>1540</v>
      </c>
      <c r="H67" s="11">
        <f t="shared" si="0"/>
        <v>13721</v>
      </c>
      <c r="I67" s="11"/>
      <c r="J67" s="11">
        <f t="shared" si="0"/>
        <v>305807</v>
      </c>
      <c r="K67" s="11">
        <f t="shared" si="0"/>
        <v>5663</v>
      </c>
      <c r="L67" s="11">
        <f t="shared" si="0"/>
        <v>67482</v>
      </c>
      <c r="M67" s="11">
        <f t="shared" si="0"/>
        <v>215244</v>
      </c>
      <c r="N67" s="11">
        <f t="shared" si="0"/>
        <v>6451</v>
      </c>
      <c r="O67" s="11">
        <f t="shared" si="0"/>
        <v>2801</v>
      </c>
      <c r="P67" s="11">
        <f t="shared" si="0"/>
        <v>9415</v>
      </c>
    </row>
    <row r="70" spans="1:16" ht="14.4" customHeight="1">
      <c r="A70" s="25" t="s">
        <v>109</v>
      </c>
    </row>
    <row r="71" spans="1:16" ht="14.4" customHeight="1">
      <c r="A71" s="25" t="s">
        <v>95</v>
      </c>
    </row>
    <row r="73" spans="1:16" ht="14.4" customHeight="1">
      <c r="A73" s="25" t="s">
        <v>88</v>
      </c>
    </row>
    <row r="74" spans="1:16" ht="14.4" customHeight="1">
      <c r="A74" s="25" t="s">
        <v>94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70"/>
  <sheetViews>
    <sheetView workbookViewId="0">
      <selection activeCell="A18" sqref="A18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B1" s="25" t="s">
        <v>0</v>
      </c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30">
        <v>381967</v>
      </c>
      <c r="C5" s="30">
        <v>71870</v>
      </c>
      <c r="D5" s="30">
        <v>105263</v>
      </c>
      <c r="E5" s="30">
        <v>189985</v>
      </c>
      <c r="F5" s="30">
        <v>2626</v>
      </c>
      <c r="G5" s="30">
        <v>1925</v>
      </c>
      <c r="H5" s="30">
        <v>10280</v>
      </c>
      <c r="I5" s="27"/>
      <c r="J5" s="30">
        <v>283210</v>
      </c>
      <c r="K5" s="30">
        <v>5731</v>
      </c>
      <c r="L5" s="30">
        <v>69019</v>
      </c>
      <c r="M5" s="30">
        <v>192446</v>
      </c>
      <c r="N5" s="30">
        <v>4361</v>
      </c>
      <c r="O5" s="30">
        <v>2990</v>
      </c>
      <c r="P5" s="30">
        <v>8563</v>
      </c>
    </row>
    <row r="6" spans="1:16" ht="14.4" customHeight="1">
      <c r="A6" s="25" t="s">
        <v>12</v>
      </c>
      <c r="B6" s="30">
        <v>9133</v>
      </c>
      <c r="C6" s="30">
        <v>2285</v>
      </c>
      <c r="D6" s="30">
        <v>2583</v>
      </c>
      <c r="E6" s="30">
        <v>3809</v>
      </c>
      <c r="F6" s="30">
        <v>41</v>
      </c>
      <c r="G6" s="30">
        <v>48</v>
      </c>
      <c r="H6" s="30">
        <v>367</v>
      </c>
      <c r="I6" s="27"/>
      <c r="J6" s="30">
        <v>9600</v>
      </c>
      <c r="K6" s="30">
        <v>271</v>
      </c>
      <c r="L6" s="30">
        <v>4250</v>
      </c>
      <c r="M6" s="30">
        <v>4315</v>
      </c>
      <c r="N6" s="30">
        <v>102</v>
      </c>
      <c r="O6" s="30">
        <v>83</v>
      </c>
      <c r="P6" s="30">
        <v>579</v>
      </c>
    </row>
    <row r="7" spans="1:16" ht="14.4" customHeight="1">
      <c r="A7" s="25" t="s">
        <v>13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27"/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</row>
    <row r="8" spans="1:16" ht="14.4" customHeight="1">
      <c r="A8" s="25" t="s">
        <v>14</v>
      </c>
      <c r="B8" s="30">
        <v>743</v>
      </c>
      <c r="C8" s="30">
        <v>235</v>
      </c>
      <c r="D8" s="30">
        <v>382</v>
      </c>
      <c r="E8" s="30">
        <v>29</v>
      </c>
      <c r="F8" s="30">
        <v>2</v>
      </c>
      <c r="G8" s="30">
        <v>2</v>
      </c>
      <c r="H8" s="30">
        <v>93</v>
      </c>
      <c r="I8" s="27"/>
      <c r="J8" s="30">
        <v>1036</v>
      </c>
      <c r="K8" s="30">
        <v>10</v>
      </c>
      <c r="L8" s="30">
        <v>190</v>
      </c>
      <c r="M8" s="30">
        <v>276</v>
      </c>
      <c r="N8" s="30">
        <v>25</v>
      </c>
      <c r="O8" s="30">
        <v>13</v>
      </c>
      <c r="P8" s="30">
        <v>522</v>
      </c>
    </row>
    <row r="9" spans="1:16" ht="14.4" customHeight="1">
      <c r="A9" s="25" t="s">
        <v>15</v>
      </c>
      <c r="B9" s="24" t="s">
        <v>42</v>
      </c>
      <c r="C9" s="24" t="s">
        <v>42</v>
      </c>
      <c r="D9" s="24" t="s">
        <v>42</v>
      </c>
      <c r="E9" s="24" t="s">
        <v>42</v>
      </c>
      <c r="F9" s="24" t="s">
        <v>42</v>
      </c>
      <c r="G9" s="24" t="s">
        <v>42</v>
      </c>
      <c r="H9" s="24" t="s">
        <v>42</v>
      </c>
      <c r="I9" s="27"/>
      <c r="J9" s="24" t="s">
        <v>42</v>
      </c>
      <c r="K9" s="24" t="s">
        <v>42</v>
      </c>
      <c r="L9" s="24" t="s">
        <v>42</v>
      </c>
      <c r="M9" s="24" t="s">
        <v>42</v>
      </c>
      <c r="N9" s="24" t="s">
        <v>42</v>
      </c>
      <c r="O9" s="24" t="s">
        <v>42</v>
      </c>
      <c r="P9" s="24" t="s">
        <v>42</v>
      </c>
    </row>
    <row r="10" spans="1:16" ht="14.4" customHeight="1">
      <c r="A10" s="25" t="s">
        <v>16</v>
      </c>
      <c r="B10" s="30">
        <v>4798</v>
      </c>
      <c r="C10" s="30">
        <v>1233</v>
      </c>
      <c r="D10" s="30">
        <v>1254</v>
      </c>
      <c r="E10" s="30">
        <v>2187</v>
      </c>
      <c r="F10" s="30">
        <v>51</v>
      </c>
      <c r="G10" s="30">
        <v>13</v>
      </c>
      <c r="H10" s="30">
        <v>60</v>
      </c>
      <c r="I10" s="27"/>
      <c r="J10" s="30">
        <v>4712</v>
      </c>
      <c r="K10" s="30">
        <v>86</v>
      </c>
      <c r="L10" s="30">
        <v>1115</v>
      </c>
      <c r="M10" s="30">
        <v>3233</v>
      </c>
      <c r="N10" s="30">
        <v>235</v>
      </c>
      <c r="O10" s="30">
        <v>18</v>
      </c>
      <c r="P10" s="30">
        <v>25</v>
      </c>
    </row>
    <row r="11" spans="1:16" ht="14.4" customHeight="1">
      <c r="A11" s="25" t="s">
        <v>17</v>
      </c>
      <c r="B11" s="30">
        <v>1062</v>
      </c>
      <c r="C11" s="30">
        <v>197</v>
      </c>
      <c r="D11" s="30">
        <v>210</v>
      </c>
      <c r="E11" s="30">
        <v>645</v>
      </c>
      <c r="F11" s="30">
        <v>7</v>
      </c>
      <c r="G11" s="30">
        <v>3</v>
      </c>
      <c r="H11" s="30">
        <v>0</v>
      </c>
      <c r="I11" s="27"/>
      <c r="J11" s="30">
        <v>1307</v>
      </c>
      <c r="K11" s="30">
        <v>9</v>
      </c>
      <c r="L11" s="30">
        <v>97</v>
      </c>
      <c r="M11" s="30">
        <v>1076</v>
      </c>
      <c r="N11" s="30">
        <v>125</v>
      </c>
      <c r="O11" s="30">
        <v>0</v>
      </c>
      <c r="P11" s="30">
        <v>0</v>
      </c>
    </row>
    <row r="12" spans="1:16" ht="14.4" customHeight="1">
      <c r="A12" s="25" t="s">
        <v>18</v>
      </c>
      <c r="B12" s="24" t="s">
        <v>42</v>
      </c>
      <c r="C12" s="24" t="s">
        <v>42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7"/>
      <c r="J12" s="24" t="s">
        <v>42</v>
      </c>
      <c r="K12" s="24" t="s">
        <v>42</v>
      </c>
      <c r="L12" s="24" t="s">
        <v>42</v>
      </c>
      <c r="M12" s="24" t="s">
        <v>42</v>
      </c>
      <c r="N12" s="24" t="s">
        <v>42</v>
      </c>
      <c r="O12" s="24" t="s">
        <v>42</v>
      </c>
      <c r="P12" s="24" t="s">
        <v>42</v>
      </c>
    </row>
    <row r="13" spans="1:16" ht="14.4" customHeight="1">
      <c r="A13" s="25" t="s">
        <v>75</v>
      </c>
      <c r="B13" s="24" t="s">
        <v>42</v>
      </c>
      <c r="C13" s="24" t="s">
        <v>42</v>
      </c>
      <c r="D13" s="24" t="s">
        <v>42</v>
      </c>
      <c r="E13" s="24" t="s">
        <v>42</v>
      </c>
      <c r="F13" s="24" t="s">
        <v>42</v>
      </c>
      <c r="G13" s="24" t="s">
        <v>42</v>
      </c>
      <c r="H13" s="24" t="s">
        <v>42</v>
      </c>
      <c r="I13" s="27"/>
      <c r="J13" s="24" t="s">
        <v>42</v>
      </c>
      <c r="K13" s="24" t="s">
        <v>42</v>
      </c>
      <c r="L13" s="24" t="s">
        <v>42</v>
      </c>
      <c r="M13" s="24" t="s">
        <v>42</v>
      </c>
      <c r="N13" s="24" t="s">
        <v>42</v>
      </c>
      <c r="O13" s="24" t="s">
        <v>42</v>
      </c>
      <c r="P13" s="24" t="s">
        <v>42</v>
      </c>
    </row>
    <row r="14" spans="1:16" ht="14.4" customHeight="1">
      <c r="A14" s="25" t="s">
        <v>84</v>
      </c>
      <c r="B14" s="30">
        <v>772</v>
      </c>
      <c r="C14" s="30">
        <v>211</v>
      </c>
      <c r="D14" s="30">
        <v>214</v>
      </c>
      <c r="E14" s="30">
        <v>342</v>
      </c>
      <c r="F14" s="30">
        <v>4</v>
      </c>
      <c r="G14" s="30">
        <v>1</v>
      </c>
      <c r="H14" s="30">
        <v>0</v>
      </c>
      <c r="I14" s="27"/>
      <c r="J14" s="30">
        <v>21</v>
      </c>
      <c r="K14" s="30">
        <v>0</v>
      </c>
      <c r="L14" s="30">
        <v>7</v>
      </c>
      <c r="M14" s="30">
        <v>14</v>
      </c>
      <c r="N14" s="30">
        <v>0</v>
      </c>
      <c r="O14" s="30">
        <v>0</v>
      </c>
      <c r="P14" s="30">
        <v>0</v>
      </c>
    </row>
    <row r="15" spans="1:16" ht="14.4" customHeight="1">
      <c r="A15" s="25" t="s">
        <v>85</v>
      </c>
      <c r="B15" s="30">
        <v>2040</v>
      </c>
      <c r="C15" s="30">
        <v>1023</v>
      </c>
      <c r="D15" s="30">
        <v>582</v>
      </c>
      <c r="E15" s="30">
        <v>388</v>
      </c>
      <c r="F15" s="30">
        <v>10</v>
      </c>
      <c r="G15" s="30">
        <v>19</v>
      </c>
      <c r="H15" s="30">
        <v>18</v>
      </c>
      <c r="I15" s="27"/>
      <c r="J15" s="30">
        <v>1402</v>
      </c>
      <c r="K15" s="30">
        <v>21</v>
      </c>
      <c r="L15" s="30">
        <v>426</v>
      </c>
      <c r="M15" s="30">
        <v>845</v>
      </c>
      <c r="N15" s="30">
        <v>22</v>
      </c>
      <c r="O15" s="30">
        <v>36</v>
      </c>
      <c r="P15" s="30">
        <v>52</v>
      </c>
    </row>
    <row r="16" spans="1:16" ht="14.4" customHeight="1">
      <c r="A16" s="25" t="s">
        <v>19</v>
      </c>
      <c r="B16" s="30">
        <v>25983</v>
      </c>
      <c r="C16" s="30">
        <v>2159</v>
      </c>
      <c r="D16" s="30">
        <v>4147</v>
      </c>
      <c r="E16" s="30">
        <v>18513</v>
      </c>
      <c r="F16" s="30">
        <v>75</v>
      </c>
      <c r="G16" s="30">
        <v>79</v>
      </c>
      <c r="H16" s="30">
        <v>1010</v>
      </c>
      <c r="I16" s="27"/>
      <c r="J16" s="30">
        <v>18129</v>
      </c>
      <c r="K16" s="30">
        <v>219</v>
      </c>
      <c r="L16" s="30">
        <v>2035</v>
      </c>
      <c r="M16" s="30">
        <v>15403</v>
      </c>
      <c r="N16" s="30">
        <v>46</v>
      </c>
      <c r="O16" s="30">
        <v>29</v>
      </c>
      <c r="P16" s="30">
        <v>397</v>
      </c>
    </row>
    <row r="17" spans="1:16" ht="14.4" customHeight="1">
      <c r="A17" s="25" t="s">
        <v>20</v>
      </c>
      <c r="B17" s="30">
        <v>829</v>
      </c>
      <c r="C17" s="30">
        <v>240</v>
      </c>
      <c r="D17" s="30">
        <v>60</v>
      </c>
      <c r="E17" s="30">
        <v>529</v>
      </c>
      <c r="F17" s="30">
        <v>0</v>
      </c>
      <c r="G17" s="30">
        <v>0</v>
      </c>
      <c r="H17" s="30">
        <v>0</v>
      </c>
      <c r="I17" s="27"/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1:16" ht="14.4" customHeight="1">
      <c r="A18" s="25" t="s">
        <v>98</v>
      </c>
      <c r="B18" s="34">
        <v>2449</v>
      </c>
      <c r="C18" s="34">
        <v>223</v>
      </c>
      <c r="D18" s="34">
        <v>738</v>
      </c>
      <c r="E18" s="34">
        <v>1144</v>
      </c>
      <c r="F18" s="34">
        <v>0</v>
      </c>
      <c r="G18" s="34">
        <v>0</v>
      </c>
      <c r="H18" s="34">
        <v>344</v>
      </c>
      <c r="I18" s="27"/>
      <c r="J18" s="34">
        <v>2232</v>
      </c>
      <c r="K18" s="34">
        <v>25</v>
      </c>
      <c r="L18" s="34">
        <v>690</v>
      </c>
      <c r="M18" s="34">
        <v>1263</v>
      </c>
      <c r="N18" s="34">
        <v>0</v>
      </c>
      <c r="O18" s="34">
        <v>0</v>
      </c>
      <c r="P18" s="34">
        <v>254</v>
      </c>
    </row>
    <row r="19" spans="1:16" ht="14.4" customHeight="1">
      <c r="A19" s="25" t="s">
        <v>22</v>
      </c>
      <c r="B19" s="24" t="s">
        <v>42</v>
      </c>
      <c r="C19" s="24" t="s">
        <v>42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7"/>
      <c r="J19" s="24" t="s">
        <v>42</v>
      </c>
      <c r="K19" s="24" t="s">
        <v>42</v>
      </c>
      <c r="L19" s="24" t="s">
        <v>42</v>
      </c>
      <c r="M19" s="24" t="s">
        <v>42</v>
      </c>
      <c r="N19" s="24" t="s">
        <v>42</v>
      </c>
      <c r="O19" s="24" t="s">
        <v>42</v>
      </c>
      <c r="P19" s="24" t="s">
        <v>42</v>
      </c>
    </row>
    <row r="20" spans="1:16" ht="14.4" customHeight="1">
      <c r="A20" s="25" t="s">
        <v>23</v>
      </c>
      <c r="B20" s="24" t="s">
        <v>42</v>
      </c>
      <c r="C20" s="24" t="s">
        <v>42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7"/>
      <c r="J20" s="24" t="s">
        <v>42</v>
      </c>
      <c r="K20" s="24" t="s">
        <v>42</v>
      </c>
      <c r="L20" s="24" t="s">
        <v>42</v>
      </c>
      <c r="M20" s="24" t="s">
        <v>42</v>
      </c>
      <c r="N20" s="24" t="s">
        <v>42</v>
      </c>
      <c r="O20" s="24" t="s">
        <v>42</v>
      </c>
      <c r="P20" s="24" t="s">
        <v>42</v>
      </c>
    </row>
    <row r="21" spans="1:16" ht="14.4" customHeight="1">
      <c r="A21" s="25" t="s">
        <v>24</v>
      </c>
      <c r="B21" s="30">
        <v>11135</v>
      </c>
      <c r="C21" s="30">
        <v>628</v>
      </c>
      <c r="D21" s="30">
        <v>1547</v>
      </c>
      <c r="E21" s="30">
        <v>8878</v>
      </c>
      <c r="F21" s="30">
        <v>55</v>
      </c>
      <c r="G21" s="30">
        <v>27</v>
      </c>
      <c r="H21" s="30">
        <v>0</v>
      </c>
      <c r="I21" s="27"/>
      <c r="J21" s="30">
        <v>7678</v>
      </c>
      <c r="K21" s="30">
        <v>48</v>
      </c>
      <c r="L21" s="30">
        <v>661</v>
      </c>
      <c r="M21" s="30">
        <v>6901</v>
      </c>
      <c r="N21" s="30">
        <v>10</v>
      </c>
      <c r="O21" s="30">
        <v>58</v>
      </c>
      <c r="P21" s="30">
        <v>0</v>
      </c>
    </row>
    <row r="22" spans="1:16" ht="14.4" customHeight="1">
      <c r="A22" s="25" t="s">
        <v>67</v>
      </c>
      <c r="B22" s="34">
        <v>356</v>
      </c>
      <c r="C22" s="34">
        <v>13</v>
      </c>
      <c r="D22" s="34">
        <v>35</v>
      </c>
      <c r="E22" s="34">
        <v>278</v>
      </c>
      <c r="F22" s="34">
        <v>30</v>
      </c>
      <c r="G22" s="34">
        <v>0</v>
      </c>
      <c r="H22" s="34">
        <v>0</v>
      </c>
      <c r="I22" s="27"/>
      <c r="J22" s="34">
        <v>50</v>
      </c>
      <c r="K22" s="34">
        <v>0</v>
      </c>
      <c r="L22" s="34">
        <v>0</v>
      </c>
      <c r="M22" s="34">
        <v>31</v>
      </c>
      <c r="N22" s="34">
        <v>19</v>
      </c>
      <c r="O22" s="34">
        <v>0</v>
      </c>
      <c r="P22" s="34">
        <v>0</v>
      </c>
    </row>
    <row r="23" spans="1:16" ht="14.4" customHeight="1">
      <c r="A23" s="25" t="s">
        <v>26</v>
      </c>
      <c r="B23" s="24" t="s">
        <v>42</v>
      </c>
      <c r="C23" s="24" t="s">
        <v>42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7"/>
      <c r="J23" s="24" t="s">
        <v>42</v>
      </c>
      <c r="K23" s="24" t="s">
        <v>42</v>
      </c>
      <c r="L23" s="24" t="s">
        <v>42</v>
      </c>
      <c r="M23" s="24" t="s">
        <v>42</v>
      </c>
      <c r="N23" s="24" t="s">
        <v>42</v>
      </c>
      <c r="O23" s="24" t="s">
        <v>42</v>
      </c>
      <c r="P23" s="24" t="s">
        <v>42</v>
      </c>
    </row>
    <row r="24" spans="1:16" ht="14.4" customHeight="1">
      <c r="A24" s="25" t="s">
        <v>27</v>
      </c>
      <c r="B24" s="30">
        <v>1166</v>
      </c>
      <c r="C24" s="30">
        <v>343</v>
      </c>
      <c r="D24" s="30">
        <v>202</v>
      </c>
      <c r="E24" s="30">
        <v>602</v>
      </c>
      <c r="F24" s="30">
        <v>6</v>
      </c>
      <c r="G24" s="30">
        <v>2</v>
      </c>
      <c r="H24" s="30">
        <v>11</v>
      </c>
      <c r="I24" s="27"/>
      <c r="J24" s="30">
        <v>29</v>
      </c>
      <c r="K24" s="30">
        <v>2</v>
      </c>
      <c r="L24" s="30">
        <v>5</v>
      </c>
      <c r="M24" s="30">
        <v>19</v>
      </c>
      <c r="N24" s="30">
        <v>0</v>
      </c>
      <c r="O24" s="30">
        <v>2</v>
      </c>
      <c r="P24" s="30">
        <v>1</v>
      </c>
    </row>
    <row r="25" spans="1:16" ht="14.4" customHeight="1">
      <c r="A25" s="25" t="s">
        <v>74</v>
      </c>
      <c r="B25" s="30">
        <v>5396</v>
      </c>
      <c r="C25" s="30">
        <v>1196</v>
      </c>
      <c r="D25" s="30">
        <v>1554</v>
      </c>
      <c r="E25" s="30">
        <v>2646</v>
      </c>
      <c r="F25" s="30">
        <v>0</v>
      </c>
      <c r="G25" s="30">
        <v>0</v>
      </c>
      <c r="H25" s="30">
        <v>0</v>
      </c>
      <c r="I25" s="27"/>
      <c r="J25" s="30">
        <v>5648</v>
      </c>
      <c r="K25" s="30">
        <v>80</v>
      </c>
      <c r="L25" s="30">
        <v>1018</v>
      </c>
      <c r="M25" s="30">
        <v>4550</v>
      </c>
      <c r="N25" s="30">
        <v>0</v>
      </c>
      <c r="O25" s="30">
        <v>0</v>
      </c>
      <c r="P25" s="30">
        <v>0</v>
      </c>
    </row>
    <row r="26" spans="1:16" ht="14.4" customHeight="1">
      <c r="A26" s="25" t="s">
        <v>71</v>
      </c>
      <c r="B26" s="30">
        <v>95551</v>
      </c>
      <c r="C26" s="30">
        <v>14467</v>
      </c>
      <c r="D26" s="30">
        <v>32520</v>
      </c>
      <c r="E26" s="30">
        <v>46038</v>
      </c>
      <c r="F26" s="30">
        <v>885</v>
      </c>
      <c r="G26" s="30">
        <v>455</v>
      </c>
      <c r="H26" s="30">
        <v>1188</v>
      </c>
      <c r="I26" s="27"/>
      <c r="J26" s="30">
        <v>67932</v>
      </c>
      <c r="K26" s="30">
        <v>955</v>
      </c>
      <c r="L26" s="30">
        <v>15693</v>
      </c>
      <c r="M26" s="30">
        <v>48343</v>
      </c>
      <c r="N26" s="30">
        <v>1026</v>
      </c>
      <c r="O26" s="30">
        <v>895</v>
      </c>
      <c r="P26" s="30">
        <v>1020</v>
      </c>
    </row>
    <row r="27" spans="1:16" ht="14.4" customHeight="1">
      <c r="A27" s="25" t="s">
        <v>28</v>
      </c>
      <c r="B27" s="30">
        <v>4930</v>
      </c>
      <c r="C27" s="30">
        <v>326</v>
      </c>
      <c r="D27" s="30">
        <v>77</v>
      </c>
      <c r="E27" s="30">
        <v>3123</v>
      </c>
      <c r="F27" s="30">
        <v>25</v>
      </c>
      <c r="G27" s="30">
        <v>5</v>
      </c>
      <c r="H27" s="30">
        <v>1374</v>
      </c>
      <c r="I27" s="27"/>
      <c r="J27" s="30">
        <v>3181</v>
      </c>
      <c r="K27" s="30">
        <v>4</v>
      </c>
      <c r="L27" s="30">
        <v>5</v>
      </c>
      <c r="M27" s="30">
        <v>2514</v>
      </c>
      <c r="N27" s="30">
        <v>43</v>
      </c>
      <c r="O27" s="30">
        <v>5</v>
      </c>
      <c r="P27" s="30">
        <v>610</v>
      </c>
    </row>
    <row r="28" spans="1:16" ht="14.4" customHeight="1">
      <c r="A28" s="25" t="s">
        <v>29</v>
      </c>
      <c r="B28" s="24" t="s">
        <v>42</v>
      </c>
      <c r="C28" s="24" t="s">
        <v>42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7"/>
      <c r="J28" s="24" t="s">
        <v>42</v>
      </c>
      <c r="K28" s="24" t="s">
        <v>42</v>
      </c>
      <c r="L28" s="24" t="s">
        <v>42</v>
      </c>
      <c r="M28" s="24" t="s">
        <v>42</v>
      </c>
      <c r="N28" s="24" t="s">
        <v>42</v>
      </c>
      <c r="O28" s="24" t="s">
        <v>42</v>
      </c>
      <c r="P28" s="24" t="s">
        <v>42</v>
      </c>
    </row>
    <row r="29" spans="1:16" ht="14.4" customHeight="1">
      <c r="A29" s="25" t="s">
        <v>30</v>
      </c>
      <c r="B29" s="30">
        <v>507</v>
      </c>
      <c r="C29" s="30">
        <v>199</v>
      </c>
      <c r="D29" s="30">
        <v>141</v>
      </c>
      <c r="E29" s="30">
        <v>156</v>
      </c>
      <c r="F29" s="30">
        <v>5</v>
      </c>
      <c r="G29" s="30">
        <v>1</v>
      </c>
      <c r="H29" s="30">
        <v>5</v>
      </c>
      <c r="I29" s="27"/>
      <c r="J29" s="30">
        <v>400</v>
      </c>
      <c r="K29" s="30">
        <v>19</v>
      </c>
      <c r="L29" s="30">
        <v>91</v>
      </c>
      <c r="M29" s="30">
        <v>282</v>
      </c>
      <c r="N29" s="30">
        <v>6</v>
      </c>
      <c r="O29" s="30">
        <v>1</v>
      </c>
      <c r="P29" s="30">
        <v>1</v>
      </c>
    </row>
    <row r="30" spans="1:16" ht="14.4" customHeight="1">
      <c r="A30" s="25" t="s">
        <v>31</v>
      </c>
      <c r="B30" s="30">
        <v>1365</v>
      </c>
      <c r="C30" s="30">
        <v>428</v>
      </c>
      <c r="D30" s="30">
        <v>183</v>
      </c>
      <c r="E30" s="30">
        <v>501</v>
      </c>
      <c r="F30" s="30">
        <v>16</v>
      </c>
      <c r="G30" s="30">
        <v>11</v>
      </c>
      <c r="H30" s="30">
        <v>226</v>
      </c>
      <c r="I30" s="27"/>
      <c r="J30" s="30">
        <v>1439</v>
      </c>
      <c r="K30" s="30">
        <v>35</v>
      </c>
      <c r="L30" s="30">
        <v>110</v>
      </c>
      <c r="M30" s="30">
        <v>1155</v>
      </c>
      <c r="N30" s="30">
        <v>51</v>
      </c>
      <c r="O30" s="30">
        <v>12</v>
      </c>
      <c r="P30" s="30">
        <v>76</v>
      </c>
    </row>
    <row r="31" spans="1:16" ht="14.4" customHeight="1">
      <c r="A31" s="3" t="s">
        <v>32</v>
      </c>
      <c r="B31" s="30">
        <v>7654</v>
      </c>
      <c r="C31" s="30">
        <v>944</v>
      </c>
      <c r="D31" s="30">
        <v>730</v>
      </c>
      <c r="E31" s="30">
        <v>4579</v>
      </c>
      <c r="F31" s="30">
        <v>28</v>
      </c>
      <c r="G31" s="30">
        <v>49</v>
      </c>
      <c r="H31" s="30">
        <v>1324</v>
      </c>
      <c r="I31" s="27"/>
      <c r="J31" s="30">
        <v>5377</v>
      </c>
      <c r="K31" s="30">
        <v>80</v>
      </c>
      <c r="L31" s="30">
        <v>263</v>
      </c>
      <c r="M31" s="30">
        <v>3960</v>
      </c>
      <c r="N31" s="30">
        <v>38</v>
      </c>
      <c r="O31" s="30">
        <v>48</v>
      </c>
      <c r="P31" s="30">
        <v>988</v>
      </c>
    </row>
    <row r="32" spans="1:16" ht="14.4" customHeight="1">
      <c r="A32" s="25" t="s">
        <v>117</v>
      </c>
      <c r="B32" s="34">
        <v>256</v>
      </c>
      <c r="C32" s="34">
        <v>95</v>
      </c>
      <c r="D32" s="34">
        <v>22</v>
      </c>
      <c r="E32" s="34">
        <v>85</v>
      </c>
      <c r="F32" s="34">
        <v>0</v>
      </c>
      <c r="G32" s="34">
        <v>3</v>
      </c>
      <c r="H32" s="34">
        <v>51</v>
      </c>
      <c r="I32" s="27"/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</row>
    <row r="33" spans="1:16" ht="14.4" customHeight="1">
      <c r="A33" s="25" t="s">
        <v>34</v>
      </c>
      <c r="B33" s="30">
        <v>130</v>
      </c>
      <c r="C33" s="30">
        <v>62</v>
      </c>
      <c r="D33" s="30">
        <v>47</v>
      </c>
      <c r="E33" s="30">
        <v>20</v>
      </c>
      <c r="F33" s="30">
        <v>1</v>
      </c>
      <c r="G33" s="30">
        <v>0</v>
      </c>
      <c r="H33" s="30">
        <v>0</v>
      </c>
      <c r="I33" s="27"/>
      <c r="J33" s="30">
        <v>73</v>
      </c>
      <c r="K33" s="30">
        <v>2</v>
      </c>
      <c r="L33" s="30">
        <v>55</v>
      </c>
      <c r="M33" s="30">
        <v>15</v>
      </c>
      <c r="N33" s="30">
        <v>1</v>
      </c>
      <c r="O33" s="30">
        <v>0</v>
      </c>
      <c r="P33" s="30">
        <v>0</v>
      </c>
    </row>
    <row r="34" spans="1:16" ht="14.4" customHeight="1">
      <c r="A34" s="25" t="s">
        <v>35</v>
      </c>
      <c r="B34" s="30">
        <v>3773</v>
      </c>
      <c r="C34" s="30">
        <v>961</v>
      </c>
      <c r="D34" s="30">
        <v>1284</v>
      </c>
      <c r="E34" s="30">
        <v>1403</v>
      </c>
      <c r="F34" s="30">
        <v>27</v>
      </c>
      <c r="G34" s="30">
        <v>10</v>
      </c>
      <c r="H34" s="30">
        <v>88</v>
      </c>
      <c r="I34" s="27"/>
      <c r="J34" s="30">
        <v>4501</v>
      </c>
      <c r="K34" s="30">
        <v>91</v>
      </c>
      <c r="L34" s="30">
        <v>1354</v>
      </c>
      <c r="M34" s="30">
        <v>2949</v>
      </c>
      <c r="N34" s="30">
        <v>46</v>
      </c>
      <c r="O34" s="30">
        <v>7</v>
      </c>
      <c r="P34" s="30">
        <v>54</v>
      </c>
    </row>
    <row r="35" spans="1:16" ht="14.4" customHeight="1">
      <c r="A35" s="25" t="s">
        <v>36</v>
      </c>
      <c r="B35" s="30">
        <v>1542</v>
      </c>
      <c r="C35" s="30">
        <v>706</v>
      </c>
      <c r="D35" s="30">
        <v>380</v>
      </c>
      <c r="E35" s="30">
        <v>425</v>
      </c>
      <c r="F35" s="30">
        <v>0</v>
      </c>
      <c r="G35" s="30">
        <v>1</v>
      </c>
      <c r="H35" s="30">
        <v>30</v>
      </c>
      <c r="I35" s="27"/>
      <c r="J35" s="30">
        <v>1513</v>
      </c>
      <c r="K35" s="30">
        <v>53</v>
      </c>
      <c r="L35" s="30">
        <v>438</v>
      </c>
      <c r="M35" s="30">
        <v>986</v>
      </c>
      <c r="N35" s="30">
        <v>2</v>
      </c>
      <c r="O35" s="30">
        <v>8</v>
      </c>
      <c r="P35" s="30">
        <v>26</v>
      </c>
    </row>
    <row r="36" spans="1:16" ht="14.4" customHeight="1">
      <c r="A36" s="25" t="s">
        <v>37</v>
      </c>
      <c r="B36" s="30">
        <v>1536</v>
      </c>
      <c r="C36" s="30">
        <v>608</v>
      </c>
      <c r="D36" s="30">
        <v>755</v>
      </c>
      <c r="E36" s="30">
        <v>165</v>
      </c>
      <c r="F36" s="30">
        <v>2</v>
      </c>
      <c r="G36" s="30">
        <v>2</v>
      </c>
      <c r="H36" s="30">
        <v>4</v>
      </c>
      <c r="I36" s="27"/>
      <c r="J36" s="30">
        <v>1321</v>
      </c>
      <c r="K36" s="30">
        <v>47</v>
      </c>
      <c r="L36" s="30">
        <v>772</v>
      </c>
      <c r="M36" s="30">
        <v>395</v>
      </c>
      <c r="N36" s="30">
        <v>5</v>
      </c>
      <c r="O36" s="30">
        <v>0</v>
      </c>
      <c r="P36" s="30">
        <v>2</v>
      </c>
    </row>
    <row r="37" spans="1:16" ht="14.4" customHeight="1">
      <c r="A37" s="25" t="s">
        <v>38</v>
      </c>
      <c r="B37" s="30">
        <v>21387</v>
      </c>
      <c r="C37" s="30">
        <v>6907</v>
      </c>
      <c r="D37" s="30">
        <v>8367</v>
      </c>
      <c r="E37" s="30">
        <v>5870</v>
      </c>
      <c r="F37" s="30">
        <v>58</v>
      </c>
      <c r="G37" s="30">
        <v>14</v>
      </c>
      <c r="H37" s="30">
        <v>171</v>
      </c>
      <c r="I37" s="27"/>
      <c r="J37" s="30">
        <v>16781</v>
      </c>
      <c r="K37" s="30">
        <v>559</v>
      </c>
      <c r="L37" s="30">
        <v>6867</v>
      </c>
      <c r="M37" s="30">
        <v>8909</v>
      </c>
      <c r="N37" s="30">
        <v>198</v>
      </c>
      <c r="O37" s="30">
        <v>95</v>
      </c>
      <c r="P37" s="30">
        <v>153</v>
      </c>
    </row>
    <row r="38" spans="1:16" ht="14.4" customHeight="1">
      <c r="A38" s="25" t="s">
        <v>57</v>
      </c>
      <c r="B38" s="30">
        <v>3272</v>
      </c>
      <c r="C38" s="30">
        <v>1124</v>
      </c>
      <c r="D38" s="30">
        <v>1402</v>
      </c>
      <c r="E38" s="30">
        <v>721</v>
      </c>
      <c r="F38" s="30">
        <v>11</v>
      </c>
      <c r="G38" s="30">
        <v>5</v>
      </c>
      <c r="H38" s="30">
        <v>9</v>
      </c>
      <c r="I38" s="27"/>
      <c r="J38" s="30">
        <v>2708</v>
      </c>
      <c r="K38" s="30">
        <v>92</v>
      </c>
      <c r="L38" s="30">
        <v>1082</v>
      </c>
      <c r="M38" s="30">
        <v>1488</v>
      </c>
      <c r="N38" s="30">
        <v>42</v>
      </c>
      <c r="O38" s="30">
        <v>4</v>
      </c>
      <c r="P38" s="30">
        <v>0</v>
      </c>
    </row>
    <row r="39" spans="1:16" ht="14.4" customHeight="1">
      <c r="A39" s="25" t="s">
        <v>40</v>
      </c>
      <c r="B39" s="30">
        <v>2219</v>
      </c>
      <c r="C39" s="30">
        <v>811</v>
      </c>
      <c r="D39" s="30">
        <v>689</v>
      </c>
      <c r="E39" s="30">
        <v>609</v>
      </c>
      <c r="F39" s="30">
        <v>6</v>
      </c>
      <c r="G39" s="30">
        <v>14</v>
      </c>
      <c r="H39" s="30">
        <v>90</v>
      </c>
      <c r="I39" s="27"/>
      <c r="J39" s="30">
        <v>2306</v>
      </c>
      <c r="K39" s="30">
        <v>37</v>
      </c>
      <c r="L39" s="30">
        <v>447</v>
      </c>
      <c r="M39" s="30">
        <v>1214</v>
      </c>
      <c r="N39" s="30">
        <v>39</v>
      </c>
      <c r="O39" s="30">
        <v>68</v>
      </c>
      <c r="P39" s="30">
        <v>501</v>
      </c>
    </row>
    <row r="40" spans="1:16" ht="14.4" customHeight="1">
      <c r="A40" s="25" t="s">
        <v>41</v>
      </c>
      <c r="B40" s="30">
        <v>789</v>
      </c>
      <c r="C40" s="30">
        <v>198</v>
      </c>
      <c r="D40" s="30">
        <v>195</v>
      </c>
      <c r="E40" s="30">
        <v>84</v>
      </c>
      <c r="F40" s="30">
        <v>172</v>
      </c>
      <c r="G40" s="30">
        <v>1</v>
      </c>
      <c r="H40" s="30">
        <v>139</v>
      </c>
      <c r="I40" s="27"/>
      <c r="J40" s="30">
        <v>1087</v>
      </c>
      <c r="K40" s="30">
        <v>16</v>
      </c>
      <c r="L40" s="30">
        <v>392</v>
      </c>
      <c r="M40" s="30">
        <v>164</v>
      </c>
      <c r="N40" s="30">
        <v>178</v>
      </c>
      <c r="O40" s="30">
        <v>1</v>
      </c>
      <c r="P40" s="30">
        <v>336</v>
      </c>
    </row>
    <row r="41" spans="1:16" ht="14.4" customHeight="1">
      <c r="A41" s="25" t="s">
        <v>43</v>
      </c>
      <c r="B41" s="30">
        <v>23931</v>
      </c>
      <c r="C41" s="30">
        <v>4306</v>
      </c>
      <c r="D41" s="30">
        <v>6370</v>
      </c>
      <c r="E41" s="30">
        <v>12474</v>
      </c>
      <c r="F41" s="30">
        <v>214</v>
      </c>
      <c r="G41" s="30">
        <v>57</v>
      </c>
      <c r="H41" s="30">
        <v>510</v>
      </c>
      <c r="I41" s="27"/>
      <c r="J41" s="30">
        <v>15141</v>
      </c>
      <c r="K41" s="30">
        <v>274</v>
      </c>
      <c r="L41" s="30">
        <v>3770</v>
      </c>
      <c r="M41" s="30">
        <v>10608</v>
      </c>
      <c r="N41" s="30">
        <v>323</v>
      </c>
      <c r="O41" s="30">
        <v>40</v>
      </c>
      <c r="P41" s="30">
        <v>126</v>
      </c>
    </row>
    <row r="42" spans="1:16" ht="14.4" customHeight="1">
      <c r="A42" s="25" t="s">
        <v>60</v>
      </c>
      <c r="B42" s="24" t="s">
        <v>42</v>
      </c>
      <c r="C42" s="24" t="s">
        <v>42</v>
      </c>
      <c r="D42" s="24" t="s">
        <v>42</v>
      </c>
      <c r="E42" s="24" t="s">
        <v>42</v>
      </c>
      <c r="F42" s="24" t="s">
        <v>42</v>
      </c>
      <c r="G42" s="24" t="s">
        <v>42</v>
      </c>
      <c r="H42" s="24" t="s">
        <v>42</v>
      </c>
      <c r="I42" s="27"/>
      <c r="J42" s="24" t="s">
        <v>42</v>
      </c>
      <c r="K42" s="24" t="s">
        <v>42</v>
      </c>
      <c r="L42" s="24" t="s">
        <v>42</v>
      </c>
      <c r="M42" s="24" t="s">
        <v>42</v>
      </c>
      <c r="N42" s="24" t="s">
        <v>42</v>
      </c>
      <c r="O42" s="24" t="s">
        <v>42</v>
      </c>
      <c r="P42" s="24" t="s">
        <v>42</v>
      </c>
    </row>
    <row r="43" spans="1:16" ht="14.4" customHeight="1">
      <c r="A43" s="25" t="s">
        <v>100</v>
      </c>
      <c r="B43" s="34">
        <v>1207</v>
      </c>
      <c r="C43" s="34">
        <v>405</v>
      </c>
      <c r="D43" s="34">
        <v>318</v>
      </c>
      <c r="E43" s="34">
        <v>479</v>
      </c>
      <c r="F43" s="34">
        <v>3</v>
      </c>
      <c r="G43" s="34">
        <v>2</v>
      </c>
      <c r="H43" s="34">
        <v>0</v>
      </c>
      <c r="I43" s="27"/>
      <c r="J43" s="34">
        <v>1357</v>
      </c>
      <c r="K43" s="34">
        <v>38</v>
      </c>
      <c r="L43" s="34">
        <v>333</v>
      </c>
      <c r="M43" s="34">
        <v>950</v>
      </c>
      <c r="N43" s="34">
        <v>27</v>
      </c>
      <c r="O43" s="34">
        <v>9</v>
      </c>
      <c r="P43" s="34">
        <v>0</v>
      </c>
    </row>
    <row r="44" spans="1:16" ht="14.4" customHeight="1">
      <c r="A44" s="25" t="s">
        <v>77</v>
      </c>
      <c r="B44" s="30">
        <v>48111</v>
      </c>
      <c r="C44" s="30">
        <v>5920</v>
      </c>
      <c r="D44" s="30">
        <v>11862</v>
      </c>
      <c r="E44" s="30">
        <v>29799</v>
      </c>
      <c r="F44" s="30">
        <v>166</v>
      </c>
      <c r="G44" s="30">
        <v>193</v>
      </c>
      <c r="H44" s="30">
        <v>171</v>
      </c>
      <c r="I44" s="27"/>
      <c r="J44" s="30">
        <v>29732</v>
      </c>
      <c r="K44" s="30">
        <v>339</v>
      </c>
      <c r="L44" s="30">
        <v>5340</v>
      </c>
      <c r="M44" s="30">
        <v>23421</v>
      </c>
      <c r="N44" s="30">
        <v>196</v>
      </c>
      <c r="O44" s="30">
        <v>332</v>
      </c>
      <c r="P44" s="30">
        <v>104</v>
      </c>
    </row>
    <row r="45" spans="1:16" ht="14.4" customHeight="1">
      <c r="A45" s="25" t="s">
        <v>73</v>
      </c>
      <c r="B45" s="30">
        <v>24828</v>
      </c>
      <c r="C45" s="30">
        <v>6440</v>
      </c>
      <c r="D45" s="30">
        <v>9164</v>
      </c>
      <c r="E45" s="30">
        <v>8054</v>
      </c>
      <c r="F45" s="30">
        <v>277</v>
      </c>
      <c r="G45" s="30">
        <v>625</v>
      </c>
      <c r="H45" s="30">
        <v>258</v>
      </c>
      <c r="I45" s="27"/>
      <c r="J45" s="30">
        <v>17826</v>
      </c>
      <c r="K45" s="30">
        <v>474</v>
      </c>
      <c r="L45" s="30">
        <v>7905</v>
      </c>
      <c r="M45" s="30">
        <v>8211</v>
      </c>
      <c r="N45" s="30">
        <v>419</v>
      </c>
      <c r="O45" s="30">
        <v>616</v>
      </c>
      <c r="P45" s="30">
        <v>201</v>
      </c>
    </row>
    <row r="46" spans="1:16" ht="14.4" customHeight="1">
      <c r="A46" s="25" t="s">
        <v>72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24" t="s">
        <v>42</v>
      </c>
      <c r="H46" s="24" t="s">
        <v>42</v>
      </c>
      <c r="I46" s="27"/>
      <c r="J46" s="24" t="s">
        <v>42</v>
      </c>
      <c r="K46" s="24" t="s">
        <v>42</v>
      </c>
      <c r="L46" s="24" t="s">
        <v>42</v>
      </c>
      <c r="M46" s="24" t="s">
        <v>42</v>
      </c>
      <c r="N46" s="24" t="s">
        <v>42</v>
      </c>
      <c r="O46" s="24" t="s">
        <v>42</v>
      </c>
      <c r="P46" s="24" t="s">
        <v>42</v>
      </c>
    </row>
    <row r="47" spans="1:16" ht="14.4" customHeight="1">
      <c r="A47" s="25" t="s">
        <v>78</v>
      </c>
      <c r="B47" s="30">
        <v>14381</v>
      </c>
      <c r="C47" s="30">
        <v>3009</v>
      </c>
      <c r="D47" s="30">
        <v>3346</v>
      </c>
      <c r="E47" s="30">
        <v>7698</v>
      </c>
      <c r="F47" s="30">
        <v>25</v>
      </c>
      <c r="G47" s="30">
        <v>16</v>
      </c>
      <c r="H47" s="30">
        <v>277</v>
      </c>
      <c r="I47" s="27"/>
      <c r="J47" s="30">
        <v>9613</v>
      </c>
      <c r="K47" s="30">
        <v>180</v>
      </c>
      <c r="L47" s="30">
        <v>2153</v>
      </c>
      <c r="M47" s="30">
        <v>6963</v>
      </c>
      <c r="N47" s="30">
        <v>105</v>
      </c>
      <c r="O47" s="30">
        <v>80</v>
      </c>
      <c r="P47" s="30">
        <v>132</v>
      </c>
    </row>
    <row r="48" spans="1:16" ht="14.4" customHeight="1">
      <c r="A48" s="25" t="s">
        <v>83</v>
      </c>
      <c r="B48" s="30">
        <v>2658</v>
      </c>
      <c r="C48" s="30">
        <v>831</v>
      </c>
      <c r="D48" s="30">
        <v>1270</v>
      </c>
      <c r="E48" s="30">
        <v>411</v>
      </c>
      <c r="F48" s="30">
        <v>7</v>
      </c>
      <c r="G48" s="30">
        <v>9</v>
      </c>
      <c r="H48" s="30">
        <v>130</v>
      </c>
      <c r="I48" s="39"/>
      <c r="J48" s="38">
        <v>1981</v>
      </c>
      <c r="K48" s="30">
        <v>49</v>
      </c>
      <c r="L48" s="30">
        <v>1000</v>
      </c>
      <c r="M48" s="30">
        <v>504</v>
      </c>
      <c r="N48" s="30">
        <v>134</v>
      </c>
      <c r="O48" s="30">
        <v>59</v>
      </c>
      <c r="P48" s="30">
        <v>235</v>
      </c>
    </row>
    <row r="49" spans="1:16" ht="14.4" customHeight="1">
      <c r="A49" s="25" t="s">
        <v>79</v>
      </c>
      <c r="B49" s="30">
        <v>4018</v>
      </c>
      <c r="C49" s="30">
        <v>1531</v>
      </c>
      <c r="D49" s="30">
        <v>903</v>
      </c>
      <c r="E49" s="30">
        <v>1566</v>
      </c>
      <c r="F49" s="30">
        <v>13</v>
      </c>
      <c r="G49" s="30">
        <v>0</v>
      </c>
      <c r="H49" s="30">
        <v>5</v>
      </c>
      <c r="I49" s="27"/>
      <c r="J49" s="30">
        <v>4784</v>
      </c>
      <c r="K49" s="30">
        <v>188</v>
      </c>
      <c r="L49" s="30">
        <v>1594</v>
      </c>
      <c r="M49" s="30">
        <v>2934</v>
      </c>
      <c r="N49" s="30">
        <v>40</v>
      </c>
      <c r="O49" s="30">
        <v>28</v>
      </c>
      <c r="P49" s="30">
        <v>0</v>
      </c>
    </row>
    <row r="50" spans="1:16" ht="14.4" customHeight="1">
      <c r="A50" s="25" t="s">
        <v>80</v>
      </c>
      <c r="B50" s="30">
        <v>5523</v>
      </c>
      <c r="C50" s="30">
        <v>1718</v>
      </c>
      <c r="D50" s="30">
        <v>1536</v>
      </c>
      <c r="E50" s="30">
        <v>1174</v>
      </c>
      <c r="F50" s="30">
        <v>40</v>
      </c>
      <c r="G50" s="30">
        <v>15</v>
      </c>
      <c r="H50" s="30">
        <v>1040</v>
      </c>
      <c r="I50" s="27"/>
      <c r="J50" s="30">
        <v>4067</v>
      </c>
      <c r="K50" s="30">
        <v>191</v>
      </c>
      <c r="L50" s="30">
        <v>1749</v>
      </c>
      <c r="M50" s="30">
        <v>933</v>
      </c>
      <c r="N50" s="30">
        <v>186</v>
      </c>
      <c r="O50" s="30">
        <v>28</v>
      </c>
      <c r="P50" s="30">
        <v>980</v>
      </c>
    </row>
    <row r="51" spans="1:16" ht="14.4" customHeight="1">
      <c r="A51" s="25" t="s">
        <v>81</v>
      </c>
      <c r="B51" s="30">
        <v>1438</v>
      </c>
      <c r="C51" s="30">
        <v>464</v>
      </c>
      <c r="D51" s="30">
        <v>507</v>
      </c>
      <c r="E51" s="30">
        <v>316</v>
      </c>
      <c r="F51" s="30">
        <v>7</v>
      </c>
      <c r="G51" s="30">
        <v>2</v>
      </c>
      <c r="H51" s="30">
        <v>142</v>
      </c>
      <c r="I51" s="27"/>
      <c r="J51" s="30">
        <v>1217</v>
      </c>
      <c r="K51" s="30">
        <v>15</v>
      </c>
      <c r="L51" s="30">
        <v>679</v>
      </c>
      <c r="M51" s="30">
        <v>482</v>
      </c>
      <c r="N51" s="30">
        <v>36</v>
      </c>
      <c r="O51" s="30">
        <v>5</v>
      </c>
      <c r="P51" s="30">
        <v>0</v>
      </c>
    </row>
    <row r="52" spans="1:16" ht="14.4" customHeight="1">
      <c r="A52" s="25" t="s">
        <v>82</v>
      </c>
      <c r="B52" s="30">
        <v>1995</v>
      </c>
      <c r="C52" s="30">
        <v>792</v>
      </c>
      <c r="D52" s="30">
        <v>593</v>
      </c>
      <c r="E52" s="30">
        <v>486</v>
      </c>
      <c r="F52" s="30">
        <v>24</v>
      </c>
      <c r="G52" s="30">
        <v>4</v>
      </c>
      <c r="H52" s="30">
        <v>96</v>
      </c>
      <c r="I52" s="27"/>
      <c r="J52" s="30">
        <v>2521</v>
      </c>
      <c r="K52" s="30">
        <v>126</v>
      </c>
      <c r="L52" s="30">
        <v>977</v>
      </c>
      <c r="M52" s="30">
        <v>1171</v>
      </c>
      <c r="N52" s="30">
        <v>62</v>
      </c>
      <c r="O52" s="30">
        <v>8</v>
      </c>
      <c r="P52" s="30">
        <v>177</v>
      </c>
    </row>
    <row r="53" spans="1:16" ht="14.4" customHeight="1">
      <c r="A53" s="25" t="s">
        <v>44</v>
      </c>
      <c r="B53" s="30">
        <v>5687</v>
      </c>
      <c r="C53" s="30">
        <v>1417</v>
      </c>
      <c r="D53" s="30">
        <v>1605</v>
      </c>
      <c r="E53" s="30">
        <v>2478</v>
      </c>
      <c r="F53" s="30">
        <v>70</v>
      </c>
      <c r="G53" s="30">
        <v>5</v>
      </c>
      <c r="H53" s="30">
        <v>112</v>
      </c>
      <c r="I53" s="27"/>
      <c r="J53" s="30">
        <v>4674</v>
      </c>
      <c r="K53" s="30">
        <v>268</v>
      </c>
      <c r="L53" s="30">
        <v>1032</v>
      </c>
      <c r="M53" s="30">
        <v>2992</v>
      </c>
      <c r="N53" s="30">
        <v>177</v>
      </c>
      <c r="O53" s="30">
        <v>71</v>
      </c>
      <c r="P53" s="30">
        <v>134</v>
      </c>
    </row>
    <row r="54" spans="1:16" ht="14.4" customHeight="1">
      <c r="A54" s="25" t="s">
        <v>45</v>
      </c>
      <c r="B54" s="30">
        <v>52</v>
      </c>
      <c r="C54" s="30">
        <v>26</v>
      </c>
      <c r="D54" s="30">
        <v>23</v>
      </c>
      <c r="E54" s="30">
        <v>1</v>
      </c>
      <c r="F54" s="30">
        <v>2</v>
      </c>
      <c r="G54" s="30">
        <v>0</v>
      </c>
      <c r="H54" s="30">
        <v>0</v>
      </c>
      <c r="I54" s="27"/>
      <c r="J54" s="30">
        <v>76</v>
      </c>
      <c r="K54" s="30">
        <v>0</v>
      </c>
      <c r="L54" s="30">
        <v>72</v>
      </c>
      <c r="M54" s="30">
        <v>2</v>
      </c>
      <c r="N54" s="30">
        <v>2</v>
      </c>
      <c r="O54" s="30">
        <v>0</v>
      </c>
      <c r="P54" s="30">
        <v>0</v>
      </c>
    </row>
    <row r="55" spans="1:16" ht="14.4" customHeight="1">
      <c r="A55" s="25" t="s">
        <v>46</v>
      </c>
      <c r="B55" s="30">
        <v>1035</v>
      </c>
      <c r="C55" s="30">
        <v>360</v>
      </c>
      <c r="D55" s="30">
        <v>249</v>
      </c>
      <c r="E55" s="30">
        <v>325</v>
      </c>
      <c r="F55" s="30">
        <v>12</v>
      </c>
      <c r="G55" s="30">
        <v>2</v>
      </c>
      <c r="H55" s="30">
        <v>87</v>
      </c>
      <c r="I55" s="27"/>
      <c r="J55" s="30">
        <v>405</v>
      </c>
      <c r="K55" s="30">
        <v>12</v>
      </c>
      <c r="L55" s="30">
        <v>133</v>
      </c>
      <c r="M55" s="30">
        <v>243</v>
      </c>
      <c r="N55" s="30">
        <v>5</v>
      </c>
      <c r="O55" s="30">
        <v>0</v>
      </c>
      <c r="P55" s="30">
        <v>12</v>
      </c>
    </row>
    <row r="56" spans="1:16" ht="14.4" customHeight="1">
      <c r="A56" s="25" t="s">
        <v>47</v>
      </c>
      <c r="B56" s="30">
        <v>4062</v>
      </c>
      <c r="C56" s="30">
        <v>983</v>
      </c>
      <c r="D56" s="30">
        <v>845</v>
      </c>
      <c r="E56" s="30">
        <v>2021</v>
      </c>
      <c r="F56" s="30">
        <v>10</v>
      </c>
      <c r="G56" s="30">
        <v>17</v>
      </c>
      <c r="H56" s="30">
        <v>186</v>
      </c>
      <c r="I56" s="27"/>
      <c r="J56" s="30">
        <v>5283</v>
      </c>
      <c r="K56" s="30">
        <v>96</v>
      </c>
      <c r="L56" s="30">
        <v>579</v>
      </c>
      <c r="M56" s="30">
        <v>4081</v>
      </c>
      <c r="N56" s="30">
        <v>78</v>
      </c>
      <c r="O56" s="30">
        <v>60</v>
      </c>
      <c r="P56" s="30">
        <v>389</v>
      </c>
    </row>
    <row r="57" spans="1:16" ht="14.4" customHeight="1">
      <c r="A57" s="25" t="s">
        <v>48</v>
      </c>
      <c r="B57" s="24" t="s">
        <v>42</v>
      </c>
      <c r="C57" s="24" t="s">
        <v>42</v>
      </c>
      <c r="D57" s="24" t="s">
        <v>42</v>
      </c>
      <c r="E57" s="24" t="s">
        <v>42</v>
      </c>
      <c r="F57" s="24" t="s">
        <v>42</v>
      </c>
      <c r="G57" s="24" t="s">
        <v>42</v>
      </c>
      <c r="H57" s="24" t="s">
        <v>42</v>
      </c>
      <c r="I57" s="27"/>
      <c r="J57" s="24" t="s">
        <v>42</v>
      </c>
      <c r="K57" s="24" t="s">
        <v>42</v>
      </c>
      <c r="L57" s="24" t="s">
        <v>42</v>
      </c>
      <c r="M57" s="24" t="s">
        <v>42</v>
      </c>
      <c r="N57" s="24" t="s">
        <v>42</v>
      </c>
      <c r="O57" s="24" t="s">
        <v>42</v>
      </c>
      <c r="P57" s="24" t="s">
        <v>42</v>
      </c>
    </row>
    <row r="58" spans="1:16" ht="14.4" customHeight="1">
      <c r="A58" s="25" t="s">
        <v>49</v>
      </c>
      <c r="B58" s="30">
        <v>12011</v>
      </c>
      <c r="C58" s="30">
        <v>1904</v>
      </c>
      <c r="D58" s="30">
        <v>1949</v>
      </c>
      <c r="E58" s="30">
        <v>8028</v>
      </c>
      <c r="F58" s="30">
        <v>59</v>
      </c>
      <c r="G58" s="30">
        <v>61</v>
      </c>
      <c r="H58" s="30">
        <v>10</v>
      </c>
      <c r="I58" s="27"/>
      <c r="J58" s="30">
        <v>10579</v>
      </c>
      <c r="K58" s="30">
        <v>178</v>
      </c>
      <c r="L58" s="30">
        <v>830</v>
      </c>
      <c r="M58" s="30">
        <v>9375</v>
      </c>
      <c r="N58" s="30">
        <v>44</v>
      </c>
      <c r="O58" s="30">
        <v>71</v>
      </c>
      <c r="P58" s="30">
        <v>81</v>
      </c>
    </row>
    <row r="59" spans="1:16" ht="14.4" customHeight="1">
      <c r="A59" s="25" t="s">
        <v>50</v>
      </c>
      <c r="B59" s="30">
        <v>1815</v>
      </c>
      <c r="C59" s="30">
        <v>479</v>
      </c>
      <c r="D59" s="30">
        <v>470</v>
      </c>
      <c r="E59" s="30">
        <v>819</v>
      </c>
      <c r="F59" s="30">
        <v>45</v>
      </c>
      <c r="G59" s="30">
        <v>1</v>
      </c>
      <c r="H59" s="30">
        <v>1</v>
      </c>
      <c r="I59" s="27"/>
      <c r="J59" s="30">
        <v>1469</v>
      </c>
      <c r="K59" s="30">
        <v>44</v>
      </c>
      <c r="L59" s="30">
        <v>260</v>
      </c>
      <c r="M59" s="30">
        <v>1051</v>
      </c>
      <c r="N59" s="30">
        <v>95</v>
      </c>
      <c r="O59" s="30">
        <v>18</v>
      </c>
      <c r="P59" s="30">
        <v>1</v>
      </c>
    </row>
    <row r="60" spans="1:16" ht="14.4" customHeight="1">
      <c r="A60" s="25" t="s">
        <v>62</v>
      </c>
      <c r="B60" s="30">
        <v>1051</v>
      </c>
      <c r="C60" s="30">
        <v>179</v>
      </c>
      <c r="D60" s="30">
        <v>254</v>
      </c>
      <c r="E60" s="30">
        <v>602</v>
      </c>
      <c r="F60" s="30">
        <v>6</v>
      </c>
      <c r="G60" s="30">
        <v>10</v>
      </c>
      <c r="H60" s="30">
        <v>0</v>
      </c>
      <c r="I60" s="27"/>
      <c r="J60" s="30">
        <v>274</v>
      </c>
      <c r="K60" s="30">
        <v>3</v>
      </c>
      <c r="L60" s="30">
        <v>94</v>
      </c>
      <c r="M60" s="30">
        <v>170</v>
      </c>
      <c r="N60" s="30">
        <v>5</v>
      </c>
      <c r="O60" s="30">
        <v>2</v>
      </c>
      <c r="P60" s="30">
        <v>0</v>
      </c>
    </row>
    <row r="61" spans="1:16" ht="14.4" customHeight="1">
      <c r="A61" s="25" t="s">
        <v>51</v>
      </c>
      <c r="B61" s="30">
        <v>456</v>
      </c>
      <c r="C61" s="30">
        <v>172</v>
      </c>
      <c r="D61" s="30">
        <v>167</v>
      </c>
      <c r="E61" s="30">
        <v>41</v>
      </c>
      <c r="F61" s="30">
        <v>0</v>
      </c>
      <c r="G61" s="30">
        <v>2</v>
      </c>
      <c r="H61" s="30">
        <v>74</v>
      </c>
      <c r="I61" s="27"/>
      <c r="J61" s="30">
        <v>299</v>
      </c>
      <c r="K61" s="30">
        <v>7</v>
      </c>
      <c r="L61" s="30">
        <v>96</v>
      </c>
      <c r="M61" s="30">
        <v>163</v>
      </c>
      <c r="N61" s="30">
        <v>2</v>
      </c>
      <c r="O61" s="30">
        <v>1</v>
      </c>
      <c r="P61" s="30">
        <v>30</v>
      </c>
    </row>
    <row r="62" spans="1:16" ht="14.4" customHeight="1">
      <c r="A62" s="25" t="s">
        <v>116</v>
      </c>
      <c r="B62" s="34">
        <v>5478</v>
      </c>
      <c r="C62" s="34">
        <v>219</v>
      </c>
      <c r="D62" s="34">
        <v>907</v>
      </c>
      <c r="E62" s="34">
        <v>4127</v>
      </c>
      <c r="F62" s="34">
        <v>69</v>
      </c>
      <c r="G62" s="34">
        <v>111</v>
      </c>
      <c r="H62" s="34">
        <v>45</v>
      </c>
      <c r="I62" s="27"/>
      <c r="J62" s="34">
        <v>2107</v>
      </c>
      <c r="K62" s="34">
        <v>9</v>
      </c>
      <c r="L62" s="34">
        <v>195</v>
      </c>
      <c r="M62" s="34">
        <v>1740</v>
      </c>
      <c r="N62" s="34">
        <v>45</v>
      </c>
      <c r="O62" s="34">
        <v>116</v>
      </c>
      <c r="P62" s="34">
        <v>2</v>
      </c>
    </row>
    <row r="63" spans="1:16" ht="14.4" customHeight="1">
      <c r="A63" s="25" t="s">
        <v>53</v>
      </c>
      <c r="B63" s="30">
        <v>1202</v>
      </c>
      <c r="C63" s="30">
        <v>306</v>
      </c>
      <c r="D63" s="30">
        <v>165</v>
      </c>
      <c r="E63" s="30">
        <v>426</v>
      </c>
      <c r="F63" s="30">
        <v>4</v>
      </c>
      <c r="G63" s="30">
        <v>1</v>
      </c>
      <c r="H63" s="30">
        <v>300</v>
      </c>
      <c r="I63" s="27"/>
      <c r="J63" s="30">
        <v>1477</v>
      </c>
      <c r="K63" s="30">
        <v>17</v>
      </c>
      <c r="L63" s="30">
        <v>145</v>
      </c>
      <c r="M63" s="30">
        <v>1135</v>
      </c>
      <c r="N63" s="30">
        <v>6</v>
      </c>
      <c r="O63" s="30">
        <v>0</v>
      </c>
      <c r="P63" s="30">
        <v>174</v>
      </c>
    </row>
    <row r="64" spans="1:16" ht="14.4" customHeight="1">
      <c r="A64" s="25" t="s">
        <v>54</v>
      </c>
      <c r="B64" s="30">
        <v>6231</v>
      </c>
      <c r="C64" s="30">
        <v>1704</v>
      </c>
      <c r="D64" s="30">
        <v>1920</v>
      </c>
      <c r="E64" s="30">
        <v>2474</v>
      </c>
      <c r="F64" s="30">
        <v>21</v>
      </c>
      <c r="G64" s="30">
        <v>3</v>
      </c>
      <c r="H64" s="30">
        <v>109</v>
      </c>
      <c r="I64" s="27"/>
      <c r="J64" s="30">
        <v>4312</v>
      </c>
      <c r="K64" s="30">
        <v>154</v>
      </c>
      <c r="L64" s="30">
        <v>1512</v>
      </c>
      <c r="M64" s="30">
        <v>2405</v>
      </c>
      <c r="N64" s="30">
        <v>44</v>
      </c>
      <c r="O64" s="30">
        <v>18</v>
      </c>
      <c r="P64" s="30">
        <v>179</v>
      </c>
    </row>
    <row r="65" spans="1:16" ht="14.4" customHeight="1">
      <c r="A65" s="25" t="s">
        <v>55</v>
      </c>
      <c r="B65" s="30">
        <v>1938</v>
      </c>
      <c r="C65" s="30">
        <v>538</v>
      </c>
      <c r="D65" s="30">
        <v>389</v>
      </c>
      <c r="E65" s="30">
        <v>985</v>
      </c>
      <c r="F65" s="30">
        <v>12</v>
      </c>
      <c r="G65" s="30">
        <v>14</v>
      </c>
      <c r="H65" s="30">
        <v>0</v>
      </c>
      <c r="I65" s="27"/>
      <c r="J65" s="30">
        <v>1930</v>
      </c>
      <c r="K65" s="30">
        <v>256</v>
      </c>
      <c r="L65" s="30">
        <v>461</v>
      </c>
      <c r="M65" s="30">
        <v>1186</v>
      </c>
      <c r="N65" s="30">
        <v>12</v>
      </c>
      <c r="O65" s="30">
        <v>15</v>
      </c>
      <c r="P65" s="30">
        <v>0</v>
      </c>
    </row>
    <row r="66" spans="1:16" ht="14.4" customHeight="1">
      <c r="A66" s="25" t="s">
        <v>56</v>
      </c>
      <c r="B66" s="30">
        <v>2086</v>
      </c>
      <c r="C66" s="30">
        <v>345</v>
      </c>
      <c r="D66" s="30">
        <v>151</v>
      </c>
      <c r="E66" s="30">
        <v>1432</v>
      </c>
      <c r="F66" s="30">
        <v>23</v>
      </c>
      <c r="G66" s="30">
        <v>10</v>
      </c>
      <c r="H66" s="30">
        <v>125</v>
      </c>
      <c r="I66" s="27"/>
      <c r="J66" s="30">
        <v>1623</v>
      </c>
      <c r="K66" s="30">
        <v>52</v>
      </c>
      <c r="L66" s="30">
        <v>47</v>
      </c>
      <c r="M66" s="30">
        <v>1426</v>
      </c>
      <c r="N66" s="30">
        <v>59</v>
      </c>
      <c r="O66" s="30">
        <v>30</v>
      </c>
      <c r="P66" s="30">
        <v>9</v>
      </c>
    </row>
    <row r="67" spans="1:16" ht="14.4" customHeight="1">
      <c r="A67" s="25" t="s">
        <v>11</v>
      </c>
      <c r="B67" s="11">
        <f>SUM(B6:B66)</f>
        <v>381967</v>
      </c>
      <c r="C67" s="11">
        <f t="shared" ref="C67:P67" si="0">SUM(C6:C66)</f>
        <v>71870</v>
      </c>
      <c r="D67" s="11">
        <f t="shared" si="0"/>
        <v>105263</v>
      </c>
      <c r="E67" s="11">
        <f t="shared" si="0"/>
        <v>189985</v>
      </c>
      <c r="F67" s="11">
        <f t="shared" si="0"/>
        <v>2626</v>
      </c>
      <c r="G67" s="11">
        <f t="shared" si="0"/>
        <v>1925</v>
      </c>
      <c r="H67" s="11">
        <f t="shared" si="0"/>
        <v>10280</v>
      </c>
      <c r="I67" s="11"/>
      <c r="J67" s="11">
        <f t="shared" si="0"/>
        <v>283210</v>
      </c>
      <c r="K67" s="11">
        <f t="shared" si="0"/>
        <v>5731</v>
      </c>
      <c r="L67" s="11">
        <f t="shared" si="0"/>
        <v>69019</v>
      </c>
      <c r="M67" s="11">
        <f t="shared" si="0"/>
        <v>192446</v>
      </c>
      <c r="N67" s="11">
        <f t="shared" si="0"/>
        <v>4361</v>
      </c>
      <c r="O67" s="11">
        <f t="shared" si="0"/>
        <v>2990</v>
      </c>
      <c r="P67" s="11">
        <f t="shared" si="0"/>
        <v>8563</v>
      </c>
    </row>
    <row r="69" spans="1:16" ht="14.4" customHeight="1">
      <c r="A69" s="25" t="s">
        <v>109</v>
      </c>
    </row>
    <row r="70" spans="1:16" ht="14.4" customHeight="1">
      <c r="A70" s="25" t="s">
        <v>88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70"/>
  <sheetViews>
    <sheetView topLeftCell="A53" workbookViewId="0">
      <selection activeCell="J48" sqref="J48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C1" s="25" t="s">
        <v>0</v>
      </c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33">
        <v>443847</v>
      </c>
      <c r="C5" s="33">
        <v>79640</v>
      </c>
      <c r="D5" s="33">
        <v>102497</v>
      </c>
      <c r="E5" s="33">
        <v>248648</v>
      </c>
      <c r="F5" s="33">
        <v>3618</v>
      </c>
      <c r="G5" s="33">
        <v>1790</v>
      </c>
      <c r="H5" s="33">
        <v>7926</v>
      </c>
      <c r="I5" s="27"/>
      <c r="J5" s="33">
        <v>315794</v>
      </c>
      <c r="K5" s="33">
        <v>10718</v>
      </c>
      <c r="L5" s="33">
        <v>64761</v>
      </c>
      <c r="M5" s="33">
        <v>226770</v>
      </c>
      <c r="N5" s="33">
        <v>4800</v>
      </c>
      <c r="O5" s="33">
        <v>2850</v>
      </c>
      <c r="P5" s="33">
        <v>6026</v>
      </c>
    </row>
    <row r="6" spans="1:16" ht="14.4" customHeight="1">
      <c r="A6" s="25" t="s">
        <v>61</v>
      </c>
      <c r="B6" s="34">
        <v>58</v>
      </c>
      <c r="C6" s="34">
        <v>38</v>
      </c>
      <c r="D6" s="34">
        <v>13</v>
      </c>
      <c r="E6" s="34">
        <v>7</v>
      </c>
      <c r="F6" s="34">
        <v>0</v>
      </c>
      <c r="G6" s="34">
        <v>0</v>
      </c>
      <c r="H6" s="34">
        <v>0</v>
      </c>
      <c r="I6" s="27"/>
      <c r="J6" s="34">
        <v>20</v>
      </c>
      <c r="K6" s="34">
        <v>3</v>
      </c>
      <c r="L6" s="34">
        <v>13</v>
      </c>
      <c r="M6" s="34">
        <v>4</v>
      </c>
      <c r="N6" s="34">
        <v>0</v>
      </c>
      <c r="O6" s="34">
        <v>0</v>
      </c>
      <c r="P6" s="34">
        <v>0</v>
      </c>
    </row>
    <row r="7" spans="1:16" ht="14.4" customHeight="1">
      <c r="A7" s="25" t="s">
        <v>13</v>
      </c>
      <c r="B7" s="24" t="s">
        <v>42</v>
      </c>
      <c r="C7" s="24" t="s">
        <v>42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7"/>
      <c r="J7" s="24" t="s">
        <v>42</v>
      </c>
      <c r="K7" s="24" t="s">
        <v>42</v>
      </c>
      <c r="L7" s="24" t="s">
        <v>42</v>
      </c>
      <c r="M7" s="24" t="s">
        <v>42</v>
      </c>
      <c r="N7" s="24" t="s">
        <v>42</v>
      </c>
      <c r="O7" s="24" t="s">
        <v>42</v>
      </c>
      <c r="P7" s="24" t="s">
        <v>42</v>
      </c>
    </row>
    <row r="8" spans="1:16" ht="14.4" customHeight="1">
      <c r="A8" s="25" t="s">
        <v>14</v>
      </c>
      <c r="B8" s="30">
        <v>359</v>
      </c>
      <c r="C8" s="30">
        <v>127</v>
      </c>
      <c r="D8" s="30">
        <v>165</v>
      </c>
      <c r="E8" s="30">
        <v>23</v>
      </c>
      <c r="F8" s="30">
        <v>1</v>
      </c>
      <c r="G8" s="30">
        <v>0</v>
      </c>
      <c r="H8" s="30">
        <v>43</v>
      </c>
      <c r="I8" s="27"/>
      <c r="J8" s="30">
        <v>365</v>
      </c>
      <c r="K8" s="30">
        <v>17</v>
      </c>
      <c r="L8" s="30">
        <v>39</v>
      </c>
      <c r="M8" s="30">
        <v>119</v>
      </c>
      <c r="N8" s="30">
        <v>4</v>
      </c>
      <c r="O8" s="30">
        <v>16</v>
      </c>
      <c r="P8" s="30">
        <v>170</v>
      </c>
    </row>
    <row r="9" spans="1:16" ht="14.4" customHeight="1">
      <c r="A9" s="25" t="s">
        <v>15</v>
      </c>
      <c r="B9" s="30">
        <v>910</v>
      </c>
      <c r="C9" s="30">
        <v>310</v>
      </c>
      <c r="D9" s="30">
        <v>468</v>
      </c>
      <c r="E9" s="30">
        <v>132</v>
      </c>
      <c r="F9" s="30">
        <v>0</v>
      </c>
      <c r="G9" s="30">
        <v>0</v>
      </c>
      <c r="H9" s="30">
        <v>0</v>
      </c>
      <c r="I9" s="27"/>
      <c r="J9" s="30">
        <v>549</v>
      </c>
      <c r="K9" s="30">
        <v>70</v>
      </c>
      <c r="L9" s="30">
        <v>392</v>
      </c>
      <c r="M9" s="30">
        <v>87</v>
      </c>
      <c r="N9" s="30">
        <v>0</v>
      </c>
      <c r="O9" s="30">
        <v>0</v>
      </c>
      <c r="P9" s="30">
        <v>0</v>
      </c>
    </row>
    <row r="10" spans="1:16" ht="14.4" customHeight="1">
      <c r="A10" s="25" t="s">
        <v>16</v>
      </c>
      <c r="B10" s="30">
        <v>5127</v>
      </c>
      <c r="C10" s="30">
        <v>1006</v>
      </c>
      <c r="D10" s="30">
        <v>1040</v>
      </c>
      <c r="E10" s="30">
        <v>3002</v>
      </c>
      <c r="F10" s="30">
        <v>47</v>
      </c>
      <c r="G10" s="30">
        <v>14</v>
      </c>
      <c r="H10" s="30">
        <v>17</v>
      </c>
      <c r="I10" s="27"/>
      <c r="J10" s="30">
        <v>3625</v>
      </c>
      <c r="K10" s="30">
        <v>120</v>
      </c>
      <c r="L10" s="30">
        <v>801</v>
      </c>
      <c r="M10" s="30">
        <v>2892</v>
      </c>
      <c r="N10" s="30">
        <v>80</v>
      </c>
      <c r="O10" s="30">
        <v>21</v>
      </c>
      <c r="P10" s="30">
        <v>0</v>
      </c>
    </row>
    <row r="11" spans="1:16" ht="14.4" customHeight="1">
      <c r="A11" s="25" t="s">
        <v>17</v>
      </c>
      <c r="B11" s="30">
        <v>1275</v>
      </c>
      <c r="C11" s="30">
        <v>264</v>
      </c>
      <c r="D11" s="30">
        <v>188</v>
      </c>
      <c r="E11" s="30">
        <v>820</v>
      </c>
      <c r="F11" s="30">
        <v>2</v>
      </c>
      <c r="G11" s="30">
        <v>1</v>
      </c>
      <c r="H11" s="30">
        <v>0</v>
      </c>
      <c r="I11" s="27"/>
      <c r="J11" s="30">
        <v>1217</v>
      </c>
      <c r="K11" s="30">
        <v>8</v>
      </c>
      <c r="L11" s="30">
        <v>129</v>
      </c>
      <c r="M11" s="30">
        <v>1012</v>
      </c>
      <c r="N11" s="30">
        <v>68</v>
      </c>
      <c r="O11" s="30">
        <v>0</v>
      </c>
      <c r="P11" s="30">
        <v>0</v>
      </c>
    </row>
    <row r="12" spans="1:16" ht="14.4" customHeight="1">
      <c r="A12" s="25" t="s">
        <v>18</v>
      </c>
      <c r="B12" s="24" t="s">
        <v>42</v>
      </c>
      <c r="C12" s="24" t="s">
        <v>42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7"/>
      <c r="J12" s="24" t="s">
        <v>42</v>
      </c>
      <c r="K12" s="24" t="s">
        <v>42</v>
      </c>
      <c r="L12" s="24" t="s">
        <v>42</v>
      </c>
      <c r="M12" s="24" t="s">
        <v>42</v>
      </c>
      <c r="N12" s="24" t="s">
        <v>42</v>
      </c>
      <c r="O12" s="24" t="s">
        <v>42</v>
      </c>
      <c r="P12" s="24" t="s">
        <v>42</v>
      </c>
    </row>
    <row r="13" spans="1:16" ht="14.4" customHeight="1">
      <c r="A13" s="25" t="s">
        <v>75</v>
      </c>
      <c r="B13" s="30">
        <v>9081</v>
      </c>
      <c r="C13" s="30">
        <v>2622</v>
      </c>
      <c r="D13" s="30">
        <v>2843</v>
      </c>
      <c r="E13" s="30">
        <v>3576</v>
      </c>
      <c r="F13" s="30">
        <v>40</v>
      </c>
      <c r="G13" s="30">
        <v>0</v>
      </c>
      <c r="H13" s="30">
        <v>0</v>
      </c>
      <c r="I13" s="27"/>
      <c r="J13" s="30">
        <v>6819</v>
      </c>
      <c r="K13" s="30">
        <v>123</v>
      </c>
      <c r="L13" s="30">
        <v>2494</v>
      </c>
      <c r="M13" s="30">
        <v>4063</v>
      </c>
      <c r="N13" s="30">
        <v>139</v>
      </c>
      <c r="O13" s="30">
        <v>0</v>
      </c>
      <c r="P13" s="30">
        <v>0</v>
      </c>
    </row>
    <row r="14" spans="1:16" ht="14.4" customHeight="1">
      <c r="A14" s="25" t="s">
        <v>84</v>
      </c>
      <c r="B14" s="30">
        <v>960</v>
      </c>
      <c r="C14" s="30">
        <v>261</v>
      </c>
      <c r="D14" s="30">
        <v>176</v>
      </c>
      <c r="E14" s="30">
        <v>521</v>
      </c>
      <c r="F14" s="30">
        <v>2</v>
      </c>
      <c r="G14" s="30">
        <v>0</v>
      </c>
      <c r="H14" s="30">
        <v>0</v>
      </c>
      <c r="I14" s="27"/>
      <c r="J14" s="30">
        <v>20</v>
      </c>
      <c r="K14" s="30">
        <v>0</v>
      </c>
      <c r="L14" s="30">
        <v>7</v>
      </c>
      <c r="M14" s="30">
        <v>13</v>
      </c>
      <c r="N14" s="30">
        <v>0</v>
      </c>
      <c r="O14" s="30">
        <v>0</v>
      </c>
      <c r="P14" s="30">
        <v>0</v>
      </c>
    </row>
    <row r="15" spans="1:16" ht="14.4" customHeight="1">
      <c r="A15" s="25" t="s">
        <v>85</v>
      </c>
      <c r="B15" s="30">
        <v>1852</v>
      </c>
      <c r="C15" s="30">
        <v>841</v>
      </c>
      <c r="D15" s="30">
        <v>496</v>
      </c>
      <c r="E15" s="30">
        <v>444</v>
      </c>
      <c r="F15" s="30">
        <v>12</v>
      </c>
      <c r="G15" s="30">
        <v>6</v>
      </c>
      <c r="H15" s="30">
        <v>53</v>
      </c>
      <c r="I15" s="27"/>
      <c r="J15" s="30">
        <v>1391</v>
      </c>
      <c r="K15" s="30">
        <v>20</v>
      </c>
      <c r="L15" s="30">
        <v>413</v>
      </c>
      <c r="M15" s="30">
        <v>871</v>
      </c>
      <c r="N15" s="30">
        <v>15</v>
      </c>
      <c r="O15" s="30">
        <v>10</v>
      </c>
      <c r="P15" s="30">
        <v>62</v>
      </c>
    </row>
    <row r="16" spans="1:16" ht="14.4" customHeight="1">
      <c r="A16" s="25" t="s">
        <v>19</v>
      </c>
      <c r="B16" s="30">
        <v>26949</v>
      </c>
      <c r="C16" s="30">
        <v>2030</v>
      </c>
      <c r="D16" s="30">
        <v>3724</v>
      </c>
      <c r="E16" s="30">
        <v>20001</v>
      </c>
      <c r="F16" s="30">
        <v>65</v>
      </c>
      <c r="G16" s="30">
        <v>67</v>
      </c>
      <c r="H16" s="30">
        <v>1062</v>
      </c>
      <c r="I16" s="27"/>
      <c r="J16" s="30">
        <v>18634</v>
      </c>
      <c r="K16" s="30">
        <v>167</v>
      </c>
      <c r="L16" s="30">
        <v>1881</v>
      </c>
      <c r="M16" s="30">
        <v>16156</v>
      </c>
      <c r="N16" s="30">
        <v>48</v>
      </c>
      <c r="O16" s="30">
        <v>8</v>
      </c>
      <c r="P16" s="30">
        <v>374</v>
      </c>
    </row>
    <row r="17" spans="1:16" ht="14.4" customHeight="1">
      <c r="A17" s="25" t="s">
        <v>20</v>
      </c>
      <c r="B17" s="30">
        <v>1391</v>
      </c>
      <c r="C17" s="30">
        <v>781</v>
      </c>
      <c r="D17" s="30">
        <v>51</v>
      </c>
      <c r="E17" s="30">
        <v>559</v>
      </c>
      <c r="F17" s="30">
        <v>0</v>
      </c>
      <c r="G17" s="30">
        <v>0</v>
      </c>
      <c r="H17" s="30">
        <v>0</v>
      </c>
      <c r="I17" s="27"/>
      <c r="J17" s="30">
        <v>17</v>
      </c>
      <c r="K17" s="30">
        <v>17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1:16" ht="14.4" customHeight="1">
      <c r="A18" s="25" t="s">
        <v>21</v>
      </c>
      <c r="B18" s="30">
        <v>2858</v>
      </c>
      <c r="C18" s="30">
        <v>406</v>
      </c>
      <c r="D18" s="30">
        <v>411</v>
      </c>
      <c r="E18" s="30">
        <v>1494</v>
      </c>
      <c r="F18" s="30">
        <v>1</v>
      </c>
      <c r="G18" s="30">
        <v>0</v>
      </c>
      <c r="H18" s="30">
        <v>546</v>
      </c>
      <c r="I18" s="27"/>
      <c r="J18" s="30">
        <v>2394</v>
      </c>
      <c r="K18" s="30">
        <v>35</v>
      </c>
      <c r="L18" s="30">
        <v>381</v>
      </c>
      <c r="M18" s="30">
        <v>1481</v>
      </c>
      <c r="N18" s="30">
        <v>4</v>
      </c>
      <c r="O18" s="30">
        <v>0</v>
      </c>
      <c r="P18" s="30">
        <v>493</v>
      </c>
    </row>
    <row r="19" spans="1:16" ht="14.4" customHeight="1">
      <c r="A19" s="25" t="s">
        <v>22</v>
      </c>
      <c r="B19" s="24" t="s">
        <v>42</v>
      </c>
      <c r="C19" s="24" t="s">
        <v>42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7"/>
      <c r="J19" s="24" t="s">
        <v>42</v>
      </c>
      <c r="K19" s="24" t="s">
        <v>42</v>
      </c>
      <c r="L19" s="24" t="s">
        <v>42</v>
      </c>
      <c r="M19" s="24" t="s">
        <v>42</v>
      </c>
      <c r="N19" s="24" t="s">
        <v>42</v>
      </c>
      <c r="O19" s="24" t="s">
        <v>42</v>
      </c>
      <c r="P19" s="24" t="s">
        <v>42</v>
      </c>
    </row>
    <row r="20" spans="1:16" ht="14.4" customHeight="1">
      <c r="A20" s="25" t="s">
        <v>23</v>
      </c>
      <c r="B20" s="24" t="s">
        <v>42</v>
      </c>
      <c r="C20" s="24" t="s">
        <v>42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7"/>
      <c r="J20" s="24" t="s">
        <v>42</v>
      </c>
      <c r="K20" s="24" t="s">
        <v>42</v>
      </c>
      <c r="L20" s="24" t="s">
        <v>42</v>
      </c>
      <c r="M20" s="24" t="s">
        <v>42</v>
      </c>
      <c r="N20" s="24" t="s">
        <v>42</v>
      </c>
      <c r="O20" s="24" t="s">
        <v>42</v>
      </c>
      <c r="P20" s="24" t="s">
        <v>42</v>
      </c>
    </row>
    <row r="21" spans="1:16" ht="14.4" customHeight="1">
      <c r="A21" s="25" t="s">
        <v>69</v>
      </c>
      <c r="B21" s="34">
        <v>12785</v>
      </c>
      <c r="C21" s="34">
        <v>621</v>
      </c>
      <c r="D21" s="34">
        <v>1843</v>
      </c>
      <c r="E21" s="34">
        <v>10265</v>
      </c>
      <c r="F21" s="34">
        <v>50</v>
      </c>
      <c r="G21" s="34">
        <v>15</v>
      </c>
      <c r="H21" s="34">
        <v>0</v>
      </c>
      <c r="I21" s="27"/>
      <c r="J21" s="34">
        <v>7865</v>
      </c>
      <c r="K21" s="34">
        <v>45</v>
      </c>
      <c r="L21" s="34">
        <v>798</v>
      </c>
      <c r="M21" s="34">
        <v>6931</v>
      </c>
      <c r="N21" s="34">
        <v>26</v>
      </c>
      <c r="O21" s="34">
        <v>65</v>
      </c>
      <c r="P21" s="34">
        <v>0</v>
      </c>
    </row>
    <row r="22" spans="1:16" ht="14.4" customHeight="1">
      <c r="A22" s="25" t="s">
        <v>67</v>
      </c>
      <c r="B22" s="34">
        <v>295</v>
      </c>
      <c r="C22" s="34">
        <v>20</v>
      </c>
      <c r="D22" s="34">
        <v>28</v>
      </c>
      <c r="E22" s="34">
        <v>247</v>
      </c>
      <c r="F22" s="34">
        <v>0</v>
      </c>
      <c r="G22" s="34">
        <v>0</v>
      </c>
      <c r="H22" s="34">
        <v>0</v>
      </c>
      <c r="I22" s="27"/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</row>
    <row r="23" spans="1:16" ht="14.4" customHeight="1">
      <c r="A23" s="25" t="s">
        <v>26</v>
      </c>
      <c r="B23" s="30">
        <v>1168</v>
      </c>
      <c r="C23" s="30">
        <v>316</v>
      </c>
      <c r="D23" s="30">
        <v>183</v>
      </c>
      <c r="E23" s="30">
        <v>663</v>
      </c>
      <c r="F23" s="30">
        <v>4</v>
      </c>
      <c r="G23" s="30">
        <v>0</v>
      </c>
      <c r="H23" s="30">
        <v>2</v>
      </c>
      <c r="I23" s="27"/>
      <c r="J23" s="30">
        <v>13</v>
      </c>
      <c r="K23" s="30">
        <v>0</v>
      </c>
      <c r="L23" s="30">
        <v>0</v>
      </c>
      <c r="M23" s="30">
        <v>13</v>
      </c>
      <c r="N23" s="30">
        <v>0</v>
      </c>
      <c r="O23" s="30">
        <v>0</v>
      </c>
      <c r="P23" s="30">
        <v>0</v>
      </c>
    </row>
    <row r="24" spans="1:16" ht="14.4" customHeight="1">
      <c r="A24" s="25" t="s">
        <v>27</v>
      </c>
      <c r="B24" s="24" t="s">
        <v>42</v>
      </c>
      <c r="C24" s="24" t="s">
        <v>42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7"/>
      <c r="J24" s="24" t="s">
        <v>42</v>
      </c>
      <c r="K24" s="24" t="s">
        <v>42</v>
      </c>
      <c r="L24" s="24" t="s">
        <v>42</v>
      </c>
      <c r="M24" s="24" t="s">
        <v>42</v>
      </c>
      <c r="N24" s="24" t="s">
        <v>42</v>
      </c>
      <c r="O24" s="24" t="s">
        <v>42</v>
      </c>
      <c r="P24" s="24" t="s">
        <v>42</v>
      </c>
    </row>
    <row r="25" spans="1:16" ht="14.4" customHeight="1">
      <c r="A25" s="25" t="s">
        <v>74</v>
      </c>
      <c r="B25" s="24" t="s">
        <v>42</v>
      </c>
      <c r="C25" s="24" t="s">
        <v>42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7"/>
      <c r="J25" s="24" t="s">
        <v>42</v>
      </c>
      <c r="K25" s="24" t="s">
        <v>42</v>
      </c>
      <c r="L25" s="24" t="s">
        <v>42</v>
      </c>
      <c r="M25" s="24" t="s">
        <v>42</v>
      </c>
      <c r="N25" s="24" t="s">
        <v>42</v>
      </c>
      <c r="O25" s="24" t="s">
        <v>42</v>
      </c>
      <c r="P25" s="24" t="s">
        <v>42</v>
      </c>
    </row>
    <row r="26" spans="1:16" ht="14.4" customHeight="1">
      <c r="A26" s="25" t="s">
        <v>71</v>
      </c>
      <c r="B26" s="30">
        <v>111788</v>
      </c>
      <c r="C26" s="30">
        <v>14115</v>
      </c>
      <c r="D26" s="30">
        <v>27945</v>
      </c>
      <c r="E26" s="30">
        <v>66220</v>
      </c>
      <c r="F26" s="30">
        <v>1825</v>
      </c>
      <c r="G26" s="30">
        <v>281</v>
      </c>
      <c r="H26" s="30">
        <v>1396</v>
      </c>
      <c r="I26" s="27"/>
      <c r="J26" s="30">
        <v>75140</v>
      </c>
      <c r="K26" s="30">
        <v>816</v>
      </c>
      <c r="L26" s="30">
        <v>15373</v>
      </c>
      <c r="M26" s="30">
        <v>55270</v>
      </c>
      <c r="N26" s="30">
        <v>1454</v>
      </c>
      <c r="O26" s="30">
        <v>727</v>
      </c>
      <c r="P26" s="30">
        <v>1508</v>
      </c>
    </row>
    <row r="27" spans="1:16" ht="14.4" customHeight="1">
      <c r="A27" s="25" t="s">
        <v>28</v>
      </c>
      <c r="B27" s="30">
        <v>3870</v>
      </c>
      <c r="C27" s="30">
        <v>444</v>
      </c>
      <c r="D27" s="30">
        <v>499</v>
      </c>
      <c r="E27" s="30">
        <v>3190</v>
      </c>
      <c r="F27" s="30">
        <v>1</v>
      </c>
      <c r="G27" s="30">
        <v>6</v>
      </c>
      <c r="H27" s="30">
        <v>0</v>
      </c>
      <c r="I27" s="27"/>
      <c r="J27" s="30">
        <v>2298</v>
      </c>
      <c r="K27" s="30">
        <v>15</v>
      </c>
      <c r="L27" s="30">
        <v>231</v>
      </c>
      <c r="M27" s="30">
        <v>2030</v>
      </c>
      <c r="N27" s="30">
        <v>3</v>
      </c>
      <c r="O27" s="30">
        <v>19</v>
      </c>
      <c r="P27" s="30">
        <v>0</v>
      </c>
    </row>
    <row r="28" spans="1:16" ht="14.4" customHeight="1">
      <c r="A28" s="25" t="s">
        <v>29</v>
      </c>
      <c r="B28" s="24" t="s">
        <v>42</v>
      </c>
      <c r="C28" s="24" t="s">
        <v>42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7"/>
      <c r="J28" s="24" t="s">
        <v>42</v>
      </c>
      <c r="K28" s="24" t="s">
        <v>42</v>
      </c>
      <c r="L28" s="24" t="s">
        <v>42</v>
      </c>
      <c r="M28" s="24" t="s">
        <v>42</v>
      </c>
      <c r="N28" s="24" t="s">
        <v>42</v>
      </c>
      <c r="O28" s="24" t="s">
        <v>42</v>
      </c>
      <c r="P28" s="24" t="s">
        <v>42</v>
      </c>
    </row>
    <row r="29" spans="1:16" ht="14.4" customHeight="1">
      <c r="A29" s="25" t="s">
        <v>30</v>
      </c>
      <c r="B29" s="30">
        <v>520</v>
      </c>
      <c r="C29" s="30">
        <v>114</v>
      </c>
      <c r="D29" s="30">
        <v>275</v>
      </c>
      <c r="E29" s="30">
        <v>131</v>
      </c>
      <c r="F29" s="30">
        <v>0</v>
      </c>
      <c r="G29" s="30">
        <v>0</v>
      </c>
      <c r="H29" s="30">
        <v>0</v>
      </c>
      <c r="I29" s="27"/>
      <c r="J29" s="30">
        <v>205</v>
      </c>
      <c r="K29" s="30">
        <v>7</v>
      </c>
      <c r="L29" s="30">
        <v>93</v>
      </c>
      <c r="M29" s="30">
        <v>105</v>
      </c>
      <c r="N29" s="30">
        <v>0</v>
      </c>
      <c r="O29" s="30">
        <v>0</v>
      </c>
      <c r="P29" s="30">
        <v>0</v>
      </c>
    </row>
    <row r="30" spans="1:16" ht="14.4" customHeight="1">
      <c r="A30" s="25" t="s">
        <v>70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7"/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</row>
    <row r="31" spans="1:16" ht="14.4" customHeight="1">
      <c r="A31" s="3" t="s">
        <v>32</v>
      </c>
      <c r="B31" s="30">
        <v>7676</v>
      </c>
      <c r="C31" s="30">
        <v>838</v>
      </c>
      <c r="D31" s="30">
        <v>622</v>
      </c>
      <c r="E31" s="30">
        <v>4466</v>
      </c>
      <c r="F31" s="30">
        <v>30</v>
      </c>
      <c r="G31" s="30">
        <v>30</v>
      </c>
      <c r="H31" s="30">
        <v>1690</v>
      </c>
      <c r="I31" s="27"/>
      <c r="J31" s="30">
        <v>4093</v>
      </c>
      <c r="K31" s="30">
        <v>57</v>
      </c>
      <c r="L31" s="30">
        <v>228</v>
      </c>
      <c r="M31" s="30">
        <v>3175</v>
      </c>
      <c r="N31" s="30">
        <v>59</v>
      </c>
      <c r="O31" s="30">
        <v>85</v>
      </c>
      <c r="P31" s="30">
        <v>489</v>
      </c>
    </row>
    <row r="32" spans="1:16" ht="14.4" customHeight="1">
      <c r="A32" s="25" t="s">
        <v>33</v>
      </c>
      <c r="B32" s="30">
        <v>369</v>
      </c>
      <c r="C32" s="30">
        <v>93</v>
      </c>
      <c r="D32" s="30">
        <v>65</v>
      </c>
      <c r="E32" s="30">
        <v>141</v>
      </c>
      <c r="F32" s="30">
        <v>0</v>
      </c>
      <c r="G32" s="30">
        <v>7</v>
      </c>
      <c r="H32" s="30">
        <v>63</v>
      </c>
      <c r="I32" s="27"/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 ht="14.4" customHeight="1">
      <c r="A33" s="25" t="s">
        <v>34</v>
      </c>
      <c r="B33" s="30">
        <v>226</v>
      </c>
      <c r="C33" s="30">
        <v>95</v>
      </c>
      <c r="D33" s="30">
        <v>68</v>
      </c>
      <c r="E33" s="30">
        <v>63</v>
      </c>
      <c r="F33" s="30">
        <v>0</v>
      </c>
      <c r="G33" s="30">
        <v>0</v>
      </c>
      <c r="H33" s="30">
        <v>0</v>
      </c>
      <c r="I33" s="27"/>
      <c r="J33" s="30">
        <v>104</v>
      </c>
      <c r="K33" s="30">
        <v>2</v>
      </c>
      <c r="L33" s="30">
        <v>49</v>
      </c>
      <c r="M33" s="30">
        <v>53</v>
      </c>
      <c r="N33" s="30">
        <v>0</v>
      </c>
      <c r="O33" s="30">
        <v>0</v>
      </c>
      <c r="P33" s="30">
        <v>0</v>
      </c>
    </row>
    <row r="34" spans="1:16" ht="14.4" customHeight="1">
      <c r="A34" s="25" t="s">
        <v>35</v>
      </c>
      <c r="B34" s="30">
        <v>4734</v>
      </c>
      <c r="C34" s="30">
        <v>1322</v>
      </c>
      <c r="D34" s="30">
        <v>1080</v>
      </c>
      <c r="E34" s="30">
        <v>2093</v>
      </c>
      <c r="F34" s="30">
        <v>19</v>
      </c>
      <c r="G34" s="30">
        <v>18</v>
      </c>
      <c r="H34" s="30">
        <v>202</v>
      </c>
      <c r="I34" s="27"/>
      <c r="J34" s="30">
        <v>4821</v>
      </c>
      <c r="K34" s="30">
        <v>140</v>
      </c>
      <c r="L34" s="30">
        <v>1036</v>
      </c>
      <c r="M34" s="30">
        <v>2949</v>
      </c>
      <c r="N34" s="30">
        <v>19</v>
      </c>
      <c r="O34" s="30">
        <v>11</v>
      </c>
      <c r="P34" s="30">
        <v>666</v>
      </c>
    </row>
    <row r="35" spans="1:16" ht="14.4" customHeight="1">
      <c r="A35" s="25" t="s">
        <v>36</v>
      </c>
      <c r="B35" s="30">
        <v>1438</v>
      </c>
      <c r="C35" s="30">
        <v>690</v>
      </c>
      <c r="D35" s="30">
        <v>458</v>
      </c>
      <c r="E35" s="30">
        <v>245</v>
      </c>
      <c r="F35" s="30">
        <v>2</v>
      </c>
      <c r="G35" s="30">
        <v>1</v>
      </c>
      <c r="H35" s="30">
        <v>42</v>
      </c>
      <c r="I35" s="27"/>
      <c r="J35" s="30">
        <v>1608</v>
      </c>
      <c r="K35" s="30">
        <v>68</v>
      </c>
      <c r="L35" s="30">
        <v>391</v>
      </c>
      <c r="M35" s="30">
        <v>1059</v>
      </c>
      <c r="N35" s="30">
        <v>9</v>
      </c>
      <c r="O35" s="30">
        <v>9</v>
      </c>
      <c r="P35" s="30">
        <v>72</v>
      </c>
    </row>
    <row r="36" spans="1:16" ht="14.4" customHeight="1">
      <c r="A36" s="25" t="s">
        <v>37</v>
      </c>
      <c r="B36" s="30">
        <v>1487</v>
      </c>
      <c r="C36" s="30">
        <v>538</v>
      </c>
      <c r="D36" s="30">
        <v>594</v>
      </c>
      <c r="E36" s="30">
        <v>343</v>
      </c>
      <c r="F36" s="30">
        <v>4</v>
      </c>
      <c r="G36" s="30">
        <v>4</v>
      </c>
      <c r="H36" s="30">
        <v>4</v>
      </c>
      <c r="I36" s="27"/>
      <c r="J36" s="30">
        <v>964</v>
      </c>
      <c r="K36" s="30">
        <v>24</v>
      </c>
      <c r="L36" s="30">
        <v>481</v>
      </c>
      <c r="M36" s="30">
        <v>446</v>
      </c>
      <c r="N36" s="30">
        <v>10</v>
      </c>
      <c r="O36" s="30">
        <v>1</v>
      </c>
      <c r="P36" s="30">
        <v>2</v>
      </c>
    </row>
    <row r="37" spans="1:16" ht="14.4" customHeight="1">
      <c r="A37" s="25" t="s">
        <v>38</v>
      </c>
      <c r="B37" s="30">
        <v>25379</v>
      </c>
      <c r="C37" s="30">
        <v>7647</v>
      </c>
      <c r="D37" s="30">
        <v>10018</v>
      </c>
      <c r="E37" s="30">
        <v>7463</v>
      </c>
      <c r="F37" s="30">
        <v>72</v>
      </c>
      <c r="G37" s="30">
        <v>34</v>
      </c>
      <c r="H37" s="30">
        <v>145</v>
      </c>
      <c r="I37" s="27"/>
      <c r="J37" s="30">
        <v>18576</v>
      </c>
      <c r="K37" s="30">
        <v>569</v>
      </c>
      <c r="L37" s="30">
        <v>6518</v>
      </c>
      <c r="M37" s="30">
        <v>10838</v>
      </c>
      <c r="N37" s="30">
        <v>341</v>
      </c>
      <c r="O37" s="30">
        <v>161</v>
      </c>
      <c r="P37" s="30">
        <v>149</v>
      </c>
    </row>
    <row r="38" spans="1:16" ht="14.4" customHeight="1">
      <c r="A38" s="25" t="s">
        <v>57</v>
      </c>
      <c r="B38" s="30">
        <v>3381</v>
      </c>
      <c r="C38" s="30">
        <v>1013</v>
      </c>
      <c r="D38" s="30">
        <v>1352</v>
      </c>
      <c r="E38" s="30">
        <v>981</v>
      </c>
      <c r="F38" s="30">
        <v>28</v>
      </c>
      <c r="G38" s="30">
        <v>2</v>
      </c>
      <c r="H38" s="30">
        <v>5</v>
      </c>
      <c r="I38" s="27"/>
      <c r="J38" s="30">
        <v>3110</v>
      </c>
      <c r="K38" s="30">
        <v>87</v>
      </c>
      <c r="L38" s="30">
        <v>1086</v>
      </c>
      <c r="M38" s="30">
        <v>1867</v>
      </c>
      <c r="N38" s="30">
        <v>56</v>
      </c>
      <c r="O38" s="30">
        <v>8</v>
      </c>
      <c r="P38" s="30">
        <v>6</v>
      </c>
    </row>
    <row r="39" spans="1:16" ht="14.4" customHeight="1">
      <c r="A39" s="25" t="s">
        <v>59</v>
      </c>
      <c r="B39" s="34">
        <v>2097</v>
      </c>
      <c r="C39" s="34">
        <v>759</v>
      </c>
      <c r="D39" s="34">
        <v>753</v>
      </c>
      <c r="E39" s="34">
        <v>509</v>
      </c>
      <c r="F39" s="34">
        <v>3</v>
      </c>
      <c r="G39" s="34">
        <v>4</v>
      </c>
      <c r="H39" s="34">
        <v>69</v>
      </c>
      <c r="I39" s="27"/>
      <c r="J39" s="34">
        <v>2533</v>
      </c>
      <c r="K39" s="34">
        <v>47</v>
      </c>
      <c r="L39" s="34">
        <v>774</v>
      </c>
      <c r="M39" s="34">
        <v>1603</v>
      </c>
      <c r="N39" s="34">
        <v>35</v>
      </c>
      <c r="O39" s="34">
        <v>2</v>
      </c>
      <c r="P39" s="34">
        <v>72</v>
      </c>
    </row>
    <row r="40" spans="1:16" ht="14.4" customHeight="1">
      <c r="A40" s="25" t="s">
        <v>41</v>
      </c>
      <c r="B40" s="30">
        <v>587</v>
      </c>
      <c r="C40" s="30">
        <v>183</v>
      </c>
      <c r="D40" s="30">
        <v>210</v>
      </c>
      <c r="E40" s="30">
        <v>58</v>
      </c>
      <c r="F40" s="30">
        <v>0</v>
      </c>
      <c r="G40" s="30">
        <v>1</v>
      </c>
      <c r="H40" s="30">
        <v>135</v>
      </c>
      <c r="I40" s="27"/>
      <c r="J40" s="30">
        <v>835</v>
      </c>
      <c r="K40" s="30">
        <v>17</v>
      </c>
      <c r="L40" s="30">
        <v>360</v>
      </c>
      <c r="M40" s="30">
        <v>163</v>
      </c>
      <c r="N40" s="30">
        <v>0</v>
      </c>
      <c r="O40" s="30">
        <v>3</v>
      </c>
      <c r="P40" s="30">
        <v>292</v>
      </c>
    </row>
    <row r="41" spans="1:16" ht="14.4" customHeight="1">
      <c r="A41" s="25" t="s">
        <v>43</v>
      </c>
      <c r="B41" s="30">
        <v>37864</v>
      </c>
      <c r="C41" s="30">
        <v>5855</v>
      </c>
      <c r="D41" s="30">
        <v>7414</v>
      </c>
      <c r="E41" s="30">
        <v>24158</v>
      </c>
      <c r="F41" s="30">
        <v>104</v>
      </c>
      <c r="G41" s="30">
        <v>53</v>
      </c>
      <c r="H41" s="30">
        <v>280</v>
      </c>
      <c r="I41" s="27"/>
      <c r="J41" s="30">
        <v>22030</v>
      </c>
      <c r="K41" s="30">
        <v>691</v>
      </c>
      <c r="L41" s="30">
        <v>3666</v>
      </c>
      <c r="M41" s="30">
        <v>17306</v>
      </c>
      <c r="N41" s="30">
        <v>162</v>
      </c>
      <c r="O41" s="30">
        <v>72</v>
      </c>
      <c r="P41" s="30">
        <v>133</v>
      </c>
    </row>
    <row r="42" spans="1:16" ht="14.4" customHeight="1">
      <c r="A42" s="25" t="s">
        <v>60</v>
      </c>
      <c r="B42" s="30">
        <v>19275</v>
      </c>
      <c r="C42" s="30">
        <v>3028</v>
      </c>
      <c r="D42" s="30">
        <v>4125</v>
      </c>
      <c r="E42" s="30">
        <v>11057</v>
      </c>
      <c r="F42" s="30">
        <v>230</v>
      </c>
      <c r="G42" s="30">
        <v>41</v>
      </c>
      <c r="H42" s="30">
        <v>794</v>
      </c>
      <c r="I42" s="27"/>
      <c r="J42" s="30">
        <v>15203</v>
      </c>
      <c r="K42" s="30">
        <v>458</v>
      </c>
      <c r="L42" s="30">
        <v>2470</v>
      </c>
      <c r="M42" s="30">
        <v>11438</v>
      </c>
      <c r="N42" s="30">
        <v>278</v>
      </c>
      <c r="O42" s="30">
        <v>98</v>
      </c>
      <c r="P42" s="30">
        <v>461</v>
      </c>
    </row>
    <row r="43" spans="1:16" ht="14.4" customHeight="1">
      <c r="A43" s="25" t="s">
        <v>76</v>
      </c>
      <c r="B43" s="30">
        <v>1244</v>
      </c>
      <c r="C43" s="30">
        <v>297</v>
      </c>
      <c r="D43" s="30">
        <v>511</v>
      </c>
      <c r="E43" s="30">
        <v>417</v>
      </c>
      <c r="F43" s="30">
        <v>10</v>
      </c>
      <c r="G43" s="30">
        <v>9</v>
      </c>
      <c r="H43" s="30">
        <v>0</v>
      </c>
      <c r="I43" s="27"/>
      <c r="J43" s="30">
        <v>1294</v>
      </c>
      <c r="K43" s="30">
        <v>29</v>
      </c>
      <c r="L43" s="30">
        <v>341</v>
      </c>
      <c r="M43" s="30">
        <v>820</v>
      </c>
      <c r="N43" s="30">
        <v>56</v>
      </c>
      <c r="O43" s="30">
        <v>48</v>
      </c>
      <c r="P43" s="30">
        <v>0</v>
      </c>
    </row>
    <row r="44" spans="1:16" ht="14.4" customHeight="1">
      <c r="A44" s="25" t="s">
        <v>92</v>
      </c>
      <c r="B44" s="30">
        <v>46405</v>
      </c>
      <c r="C44" s="30">
        <v>5880</v>
      </c>
      <c r="D44" s="30">
        <v>8468</v>
      </c>
      <c r="E44" s="30">
        <v>31461</v>
      </c>
      <c r="F44" s="30">
        <v>291</v>
      </c>
      <c r="G44" s="30">
        <v>132</v>
      </c>
      <c r="H44" s="30">
        <v>173</v>
      </c>
      <c r="I44" s="27"/>
      <c r="J44" s="30">
        <v>26209</v>
      </c>
      <c r="K44" s="30">
        <v>324</v>
      </c>
      <c r="L44" s="30">
        <v>4457</v>
      </c>
      <c r="M44" s="30">
        <v>20853</v>
      </c>
      <c r="N44" s="30">
        <v>242</v>
      </c>
      <c r="O44" s="30">
        <v>280</v>
      </c>
      <c r="P44" s="30">
        <v>53</v>
      </c>
    </row>
    <row r="45" spans="1:16" ht="14.4" customHeight="1">
      <c r="A45" s="25" t="s">
        <v>73</v>
      </c>
      <c r="B45" s="30">
        <v>28614</v>
      </c>
      <c r="C45" s="30">
        <v>8294</v>
      </c>
      <c r="D45" s="30">
        <v>8730</v>
      </c>
      <c r="E45" s="30">
        <v>10400</v>
      </c>
      <c r="F45" s="30">
        <v>281</v>
      </c>
      <c r="G45" s="30">
        <v>798</v>
      </c>
      <c r="H45" s="30">
        <v>111</v>
      </c>
      <c r="I45" s="27"/>
      <c r="J45" s="30">
        <v>22577</v>
      </c>
      <c r="K45" s="30">
        <v>5032</v>
      </c>
      <c r="L45" s="30">
        <v>4996</v>
      </c>
      <c r="M45" s="30">
        <v>11494</v>
      </c>
      <c r="N45" s="30">
        <v>365</v>
      </c>
      <c r="O45" s="30">
        <v>642</v>
      </c>
      <c r="P45" s="30">
        <v>48</v>
      </c>
    </row>
    <row r="46" spans="1:16" ht="14.4" customHeight="1">
      <c r="A46" s="25" t="s">
        <v>72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24" t="s">
        <v>42</v>
      </c>
      <c r="H46" s="24" t="s">
        <v>42</v>
      </c>
      <c r="I46" s="27"/>
      <c r="J46" s="24" t="s">
        <v>42</v>
      </c>
      <c r="K46" s="24" t="s">
        <v>42</v>
      </c>
      <c r="L46" s="24" t="s">
        <v>42</v>
      </c>
      <c r="M46" s="24" t="s">
        <v>42</v>
      </c>
      <c r="N46" s="24" t="s">
        <v>42</v>
      </c>
      <c r="O46" s="24" t="s">
        <v>42</v>
      </c>
      <c r="P46" s="24" t="s">
        <v>42</v>
      </c>
    </row>
    <row r="47" spans="1:16" ht="14.4" customHeight="1">
      <c r="A47" s="25" t="s">
        <v>78</v>
      </c>
      <c r="B47" s="30">
        <v>16321</v>
      </c>
      <c r="C47" s="30">
        <v>2689</v>
      </c>
      <c r="D47" s="30">
        <v>2785</v>
      </c>
      <c r="E47" s="30">
        <v>10758</v>
      </c>
      <c r="F47" s="30">
        <v>15</v>
      </c>
      <c r="G47" s="30">
        <v>35</v>
      </c>
      <c r="H47" s="30">
        <v>39</v>
      </c>
      <c r="I47" s="27"/>
      <c r="J47" s="30">
        <v>10523</v>
      </c>
      <c r="K47" s="30">
        <v>145</v>
      </c>
      <c r="L47" s="30">
        <v>2160</v>
      </c>
      <c r="M47" s="30">
        <v>7957</v>
      </c>
      <c r="N47" s="30">
        <v>39</v>
      </c>
      <c r="O47" s="30">
        <v>33</v>
      </c>
      <c r="P47" s="30">
        <v>23</v>
      </c>
    </row>
    <row r="48" spans="1:16" ht="14.4" customHeight="1">
      <c r="A48" s="25" t="s">
        <v>83</v>
      </c>
      <c r="B48" s="30">
        <v>2570</v>
      </c>
      <c r="C48" s="30">
        <v>758</v>
      </c>
      <c r="D48" s="30">
        <v>1058</v>
      </c>
      <c r="E48" s="30">
        <v>533</v>
      </c>
      <c r="F48" s="30">
        <v>103</v>
      </c>
      <c r="G48" s="30">
        <v>21</v>
      </c>
      <c r="H48" s="30">
        <v>97</v>
      </c>
      <c r="I48" s="39"/>
      <c r="J48" s="38">
        <v>2207</v>
      </c>
      <c r="K48" s="30">
        <v>52</v>
      </c>
      <c r="L48" s="30">
        <v>644</v>
      </c>
      <c r="M48" s="30">
        <v>768</v>
      </c>
      <c r="N48" s="30">
        <v>432</v>
      </c>
      <c r="O48" s="30">
        <v>69</v>
      </c>
      <c r="P48" s="30">
        <v>242</v>
      </c>
    </row>
    <row r="49" spans="1:16" ht="14.4" customHeight="1">
      <c r="A49" s="25" t="s">
        <v>79</v>
      </c>
      <c r="B49" s="30">
        <v>4247</v>
      </c>
      <c r="C49" s="30">
        <v>1553</v>
      </c>
      <c r="D49" s="30">
        <v>937</v>
      </c>
      <c r="E49" s="30">
        <v>1731</v>
      </c>
      <c r="F49" s="30">
        <v>3</v>
      </c>
      <c r="G49" s="30">
        <v>16</v>
      </c>
      <c r="H49" s="30">
        <v>7</v>
      </c>
      <c r="I49" s="27"/>
      <c r="J49" s="30">
        <v>4347</v>
      </c>
      <c r="K49" s="30">
        <v>193</v>
      </c>
      <c r="L49" s="30">
        <v>1562</v>
      </c>
      <c r="M49" s="30">
        <v>2499</v>
      </c>
      <c r="N49" s="30">
        <v>26</v>
      </c>
      <c r="O49" s="30">
        <v>53</v>
      </c>
      <c r="P49" s="30">
        <v>14</v>
      </c>
    </row>
    <row r="50" spans="1:16" ht="14.4" customHeight="1">
      <c r="A50" s="25" t="s">
        <v>80</v>
      </c>
      <c r="B50" s="30">
        <v>4850</v>
      </c>
      <c r="C50" s="30">
        <v>1794</v>
      </c>
      <c r="D50" s="30">
        <v>1627</v>
      </c>
      <c r="E50" s="30">
        <v>1358</v>
      </c>
      <c r="F50" s="30">
        <v>59</v>
      </c>
      <c r="G50" s="30">
        <v>9</v>
      </c>
      <c r="H50" s="30">
        <v>3</v>
      </c>
      <c r="I50" s="27"/>
      <c r="J50" s="30">
        <v>3189</v>
      </c>
      <c r="K50" s="30">
        <v>141</v>
      </c>
      <c r="L50" s="30">
        <v>1656</v>
      </c>
      <c r="M50" s="30">
        <v>1160</v>
      </c>
      <c r="N50" s="30">
        <v>198</v>
      </c>
      <c r="O50" s="30">
        <v>29</v>
      </c>
      <c r="P50" s="30">
        <v>5</v>
      </c>
    </row>
    <row r="51" spans="1:16" ht="14.4" customHeight="1">
      <c r="A51" s="25" t="s">
        <v>81</v>
      </c>
      <c r="B51" s="30">
        <v>9198</v>
      </c>
      <c r="C51" s="30">
        <v>2528</v>
      </c>
      <c r="D51" s="30">
        <v>1798</v>
      </c>
      <c r="E51" s="30">
        <v>4542</v>
      </c>
      <c r="F51" s="30">
        <v>33</v>
      </c>
      <c r="G51" s="30">
        <v>7</v>
      </c>
      <c r="H51" s="30">
        <v>290</v>
      </c>
      <c r="I51" s="27"/>
      <c r="J51" s="30">
        <v>13333</v>
      </c>
      <c r="K51" s="30">
        <v>266</v>
      </c>
      <c r="L51" s="30">
        <v>1938</v>
      </c>
      <c r="M51" s="30">
        <v>10880</v>
      </c>
      <c r="N51" s="30">
        <v>168</v>
      </c>
      <c r="O51" s="30">
        <v>26</v>
      </c>
      <c r="P51" s="30">
        <v>55</v>
      </c>
    </row>
    <row r="52" spans="1:16" ht="14.4" customHeight="1">
      <c r="A52" s="25" t="s">
        <v>82</v>
      </c>
      <c r="B52" s="30">
        <v>2763</v>
      </c>
      <c r="C52" s="30">
        <v>986</v>
      </c>
      <c r="D52" s="30">
        <v>899</v>
      </c>
      <c r="E52" s="30">
        <v>795</v>
      </c>
      <c r="F52" s="30">
        <v>8</v>
      </c>
      <c r="G52" s="30">
        <v>7</v>
      </c>
      <c r="H52" s="30">
        <v>68</v>
      </c>
      <c r="I52" s="27"/>
      <c r="J52" s="30">
        <v>4193</v>
      </c>
      <c r="K52" s="30">
        <v>116</v>
      </c>
      <c r="L52" s="30">
        <v>1462</v>
      </c>
      <c r="M52" s="30">
        <v>2481</v>
      </c>
      <c r="N52" s="30">
        <v>39</v>
      </c>
      <c r="O52" s="30">
        <v>3</v>
      </c>
      <c r="P52" s="30">
        <v>92</v>
      </c>
    </row>
    <row r="53" spans="1:16" ht="14.4" customHeight="1">
      <c r="A53" s="25" t="s">
        <v>44</v>
      </c>
      <c r="B53" s="30">
        <v>6434</v>
      </c>
      <c r="C53" s="30">
        <v>1057</v>
      </c>
      <c r="D53" s="30">
        <v>1487</v>
      </c>
      <c r="E53" s="30">
        <v>3662</v>
      </c>
      <c r="F53" s="30">
        <v>64</v>
      </c>
      <c r="G53" s="30">
        <v>5</v>
      </c>
      <c r="H53" s="30">
        <v>159</v>
      </c>
      <c r="I53" s="27"/>
      <c r="J53" s="30">
        <v>4057</v>
      </c>
      <c r="K53" s="30">
        <v>77</v>
      </c>
      <c r="L53" s="30">
        <v>704</v>
      </c>
      <c r="M53" s="30">
        <v>2983</v>
      </c>
      <c r="N53" s="30">
        <v>112</v>
      </c>
      <c r="O53" s="30">
        <v>46</v>
      </c>
      <c r="P53" s="30">
        <v>135</v>
      </c>
    </row>
    <row r="54" spans="1:16" ht="14.4" customHeight="1">
      <c r="A54" s="25" t="s">
        <v>45</v>
      </c>
      <c r="B54" s="30">
        <v>86</v>
      </c>
      <c r="C54" s="30">
        <v>31</v>
      </c>
      <c r="D54" s="30">
        <v>51</v>
      </c>
      <c r="E54" s="30">
        <v>3</v>
      </c>
      <c r="F54" s="30">
        <v>1</v>
      </c>
      <c r="G54" s="30">
        <v>0</v>
      </c>
      <c r="H54" s="30">
        <v>0</v>
      </c>
      <c r="I54" s="27"/>
      <c r="J54" s="30">
        <v>31</v>
      </c>
      <c r="K54" s="30">
        <v>0</v>
      </c>
      <c r="L54" s="30">
        <v>29</v>
      </c>
      <c r="M54" s="30">
        <v>1</v>
      </c>
      <c r="N54" s="30">
        <v>1</v>
      </c>
      <c r="O54" s="30">
        <v>0</v>
      </c>
      <c r="P54" s="30">
        <v>0</v>
      </c>
    </row>
    <row r="55" spans="1:16" ht="14.4" customHeight="1">
      <c r="A55" s="25" t="s">
        <v>46</v>
      </c>
      <c r="B55" s="30">
        <v>935</v>
      </c>
      <c r="C55" s="30">
        <v>304</v>
      </c>
      <c r="D55" s="30">
        <v>214</v>
      </c>
      <c r="E55" s="30">
        <v>336</v>
      </c>
      <c r="F55" s="30">
        <v>8</v>
      </c>
      <c r="G55" s="30">
        <v>4</v>
      </c>
      <c r="H55" s="30">
        <v>69</v>
      </c>
      <c r="I55" s="27"/>
      <c r="J55" s="30">
        <v>202</v>
      </c>
      <c r="K55" s="30">
        <v>5</v>
      </c>
      <c r="L55" s="30">
        <v>39</v>
      </c>
      <c r="M55" s="30">
        <v>147</v>
      </c>
      <c r="N55" s="30">
        <v>4</v>
      </c>
      <c r="O55" s="30">
        <v>0</v>
      </c>
      <c r="P55" s="30">
        <v>7</v>
      </c>
    </row>
    <row r="56" spans="1:16" ht="14.4" customHeight="1">
      <c r="A56" s="25" t="s">
        <v>47</v>
      </c>
      <c r="B56" s="30">
        <v>4725</v>
      </c>
      <c r="C56" s="30">
        <v>1064</v>
      </c>
      <c r="D56" s="30">
        <v>1225</v>
      </c>
      <c r="E56" s="30">
        <v>2391</v>
      </c>
      <c r="F56" s="30">
        <v>33</v>
      </c>
      <c r="G56" s="30">
        <v>12</v>
      </c>
      <c r="H56" s="30">
        <v>0</v>
      </c>
      <c r="I56" s="27"/>
      <c r="J56" s="30">
        <v>5183</v>
      </c>
      <c r="K56" s="30">
        <v>104</v>
      </c>
      <c r="L56" s="30">
        <v>912</v>
      </c>
      <c r="M56" s="30">
        <v>4082</v>
      </c>
      <c r="N56" s="30">
        <v>25</v>
      </c>
      <c r="O56" s="30">
        <v>60</v>
      </c>
      <c r="P56" s="30">
        <v>0</v>
      </c>
    </row>
    <row r="57" spans="1:16" ht="14.4" customHeight="1">
      <c r="A57" s="25" t="s">
        <v>48</v>
      </c>
      <c r="B57" s="24" t="s">
        <v>42</v>
      </c>
      <c r="C57" s="24" t="s">
        <v>42</v>
      </c>
      <c r="D57" s="24" t="s">
        <v>42</v>
      </c>
      <c r="E57" s="24" t="s">
        <v>42</v>
      </c>
      <c r="F57" s="24" t="s">
        <v>42</v>
      </c>
      <c r="G57" s="24" t="s">
        <v>42</v>
      </c>
      <c r="H57" s="24" t="s">
        <v>42</v>
      </c>
      <c r="I57" s="27"/>
      <c r="J57" s="24" t="s">
        <v>42</v>
      </c>
      <c r="K57" s="24" t="s">
        <v>42</v>
      </c>
      <c r="L57" s="24" t="s">
        <v>42</v>
      </c>
      <c r="M57" s="24" t="s">
        <v>42</v>
      </c>
      <c r="N57" s="24" t="s">
        <v>42</v>
      </c>
      <c r="O57" s="24" t="s">
        <v>42</v>
      </c>
      <c r="P57" s="24" t="s">
        <v>42</v>
      </c>
    </row>
    <row r="58" spans="1:16" ht="14.4" customHeight="1">
      <c r="A58" s="25" t="s">
        <v>49</v>
      </c>
      <c r="B58" s="30">
        <v>14012</v>
      </c>
      <c r="C58" s="30">
        <v>1798</v>
      </c>
      <c r="D58" s="30">
        <v>1794</v>
      </c>
      <c r="E58" s="30">
        <v>10242</v>
      </c>
      <c r="F58" s="30">
        <v>71</v>
      </c>
      <c r="G58" s="30">
        <v>104</v>
      </c>
      <c r="H58" s="30">
        <v>3</v>
      </c>
      <c r="I58" s="27"/>
      <c r="J58" s="30">
        <v>10141</v>
      </c>
      <c r="K58" s="30">
        <v>147</v>
      </c>
      <c r="L58" s="30">
        <v>670</v>
      </c>
      <c r="M58" s="30">
        <v>9144</v>
      </c>
      <c r="N58" s="30">
        <v>52</v>
      </c>
      <c r="O58" s="30">
        <v>124</v>
      </c>
      <c r="P58" s="30">
        <v>4</v>
      </c>
    </row>
    <row r="59" spans="1:16" ht="14.4" customHeight="1">
      <c r="A59" s="25" t="s">
        <v>50</v>
      </c>
      <c r="B59" s="30">
        <v>1663</v>
      </c>
      <c r="C59" s="30">
        <v>486</v>
      </c>
      <c r="D59" s="30">
        <v>381</v>
      </c>
      <c r="E59" s="30">
        <v>796</v>
      </c>
      <c r="F59" s="30">
        <v>0</v>
      </c>
      <c r="G59" s="30">
        <v>0</v>
      </c>
      <c r="H59" s="30">
        <v>0</v>
      </c>
      <c r="I59" s="27"/>
      <c r="J59" s="30">
        <v>1318</v>
      </c>
      <c r="K59" s="30">
        <v>49</v>
      </c>
      <c r="L59" s="30">
        <v>306</v>
      </c>
      <c r="M59" s="30">
        <v>963</v>
      </c>
      <c r="N59" s="30">
        <v>0</v>
      </c>
      <c r="O59" s="30">
        <v>0</v>
      </c>
      <c r="P59" s="30">
        <v>0</v>
      </c>
    </row>
    <row r="60" spans="1:16" ht="14.4" customHeight="1">
      <c r="A60" s="25" t="s">
        <v>62</v>
      </c>
      <c r="B60" s="30">
        <v>1944</v>
      </c>
      <c r="C60" s="30">
        <v>405</v>
      </c>
      <c r="D60" s="30">
        <v>359</v>
      </c>
      <c r="E60" s="30">
        <v>1124</v>
      </c>
      <c r="F60" s="30">
        <v>35</v>
      </c>
      <c r="G60" s="30">
        <v>21</v>
      </c>
      <c r="H60" s="30">
        <v>0</v>
      </c>
      <c r="I60" s="27"/>
      <c r="J60" s="30">
        <v>932</v>
      </c>
      <c r="K60" s="30">
        <v>15</v>
      </c>
      <c r="L60" s="30">
        <v>236</v>
      </c>
      <c r="M60" s="30">
        <v>543</v>
      </c>
      <c r="N60" s="30">
        <v>110</v>
      </c>
      <c r="O60" s="30">
        <v>28</v>
      </c>
      <c r="P60" s="30">
        <v>0</v>
      </c>
    </row>
    <row r="61" spans="1:16" ht="14.4" customHeight="1">
      <c r="A61" s="25" t="s">
        <v>51</v>
      </c>
      <c r="B61" s="30">
        <v>546</v>
      </c>
      <c r="C61" s="30">
        <v>158</v>
      </c>
      <c r="D61" s="30">
        <v>194</v>
      </c>
      <c r="E61" s="30">
        <v>187</v>
      </c>
      <c r="F61" s="30">
        <v>3</v>
      </c>
      <c r="G61" s="30">
        <v>4</v>
      </c>
      <c r="H61" s="30">
        <v>0</v>
      </c>
      <c r="I61" s="27"/>
      <c r="J61" s="30">
        <v>246</v>
      </c>
      <c r="K61" s="30">
        <v>7</v>
      </c>
      <c r="L61" s="30">
        <v>72</v>
      </c>
      <c r="M61" s="30">
        <v>161</v>
      </c>
      <c r="N61" s="30">
        <v>0</v>
      </c>
      <c r="O61" s="30">
        <v>6</v>
      </c>
      <c r="P61" s="30">
        <v>0</v>
      </c>
    </row>
    <row r="62" spans="1:16" ht="14.4" customHeight="1">
      <c r="A62" s="25" t="s">
        <v>52</v>
      </c>
      <c r="B62" s="24" t="s">
        <v>42</v>
      </c>
      <c r="C62" s="24" t="s">
        <v>42</v>
      </c>
      <c r="D62" s="24" t="s">
        <v>42</v>
      </c>
      <c r="E62" s="24" t="s">
        <v>42</v>
      </c>
      <c r="F62" s="24" t="s">
        <v>42</v>
      </c>
      <c r="G62" s="24" t="s">
        <v>42</v>
      </c>
      <c r="H62" s="24" t="s">
        <v>42</v>
      </c>
      <c r="I62" s="27"/>
      <c r="J62" s="24" t="s">
        <v>42</v>
      </c>
      <c r="K62" s="24" t="s">
        <v>42</v>
      </c>
      <c r="L62" s="24" t="s">
        <v>42</v>
      </c>
      <c r="M62" s="24" t="s">
        <v>42</v>
      </c>
      <c r="N62" s="24" t="s">
        <v>42</v>
      </c>
      <c r="O62" s="24" t="s">
        <v>42</v>
      </c>
      <c r="P62" s="24" t="s">
        <v>42</v>
      </c>
    </row>
    <row r="63" spans="1:16" ht="14.4" customHeight="1">
      <c r="A63" s="25" t="s">
        <v>53</v>
      </c>
      <c r="B63" s="30">
        <v>1379</v>
      </c>
      <c r="C63" s="30">
        <v>300</v>
      </c>
      <c r="D63" s="30">
        <v>280</v>
      </c>
      <c r="E63" s="30">
        <v>596</v>
      </c>
      <c r="F63" s="30">
        <v>3</v>
      </c>
      <c r="G63" s="30">
        <v>0</v>
      </c>
      <c r="H63" s="30">
        <v>200</v>
      </c>
      <c r="I63" s="27"/>
      <c r="J63" s="30">
        <v>1541</v>
      </c>
      <c r="K63" s="30">
        <v>23</v>
      </c>
      <c r="L63" s="30">
        <v>166</v>
      </c>
      <c r="M63" s="30">
        <v>1155</v>
      </c>
      <c r="N63" s="30">
        <v>5</v>
      </c>
      <c r="O63" s="30">
        <v>0</v>
      </c>
      <c r="P63" s="30">
        <v>192</v>
      </c>
    </row>
    <row r="64" spans="1:16" ht="14.4" customHeight="1">
      <c r="A64" s="25" t="s">
        <v>54</v>
      </c>
      <c r="B64" s="30">
        <v>4868</v>
      </c>
      <c r="C64" s="30">
        <v>1762</v>
      </c>
      <c r="D64" s="30">
        <v>1285</v>
      </c>
      <c r="E64" s="30">
        <v>1735</v>
      </c>
      <c r="F64" s="30">
        <v>13</v>
      </c>
      <c r="G64" s="30">
        <v>5</v>
      </c>
      <c r="H64" s="30">
        <v>68</v>
      </c>
      <c r="I64" s="27"/>
      <c r="J64" s="30">
        <v>4930</v>
      </c>
      <c r="K64" s="30">
        <v>140</v>
      </c>
      <c r="L64" s="30">
        <v>1160</v>
      </c>
      <c r="M64" s="30">
        <v>3439</v>
      </c>
      <c r="N64" s="30">
        <v>49</v>
      </c>
      <c r="O64" s="30">
        <v>20</v>
      </c>
      <c r="P64" s="30">
        <v>122</v>
      </c>
    </row>
    <row r="65" spans="1:16" ht="14.4" customHeight="1">
      <c r="A65" s="25" t="s">
        <v>55</v>
      </c>
      <c r="B65" s="30">
        <v>3053</v>
      </c>
      <c r="C65" s="30">
        <v>774</v>
      </c>
      <c r="D65" s="30">
        <v>1155</v>
      </c>
      <c r="E65" s="30">
        <v>1057</v>
      </c>
      <c r="F65" s="30">
        <v>10</v>
      </c>
      <c r="G65" s="30">
        <v>3</v>
      </c>
      <c r="H65" s="30">
        <v>54</v>
      </c>
      <c r="I65" s="27"/>
      <c r="J65" s="30">
        <v>3345</v>
      </c>
      <c r="K65" s="30">
        <v>184</v>
      </c>
      <c r="L65" s="30">
        <v>1091</v>
      </c>
      <c r="M65" s="30">
        <v>1985</v>
      </c>
      <c r="N65" s="30">
        <v>9</v>
      </c>
      <c r="O65" s="30">
        <v>23</v>
      </c>
      <c r="P65" s="30">
        <v>53</v>
      </c>
    </row>
    <row r="66" spans="1:16" ht="14.4" customHeight="1">
      <c r="A66" s="25" t="s">
        <v>56</v>
      </c>
      <c r="B66" s="30">
        <v>2231</v>
      </c>
      <c r="C66" s="30">
        <v>345</v>
      </c>
      <c r="D66" s="30">
        <v>152</v>
      </c>
      <c r="E66" s="30">
        <v>1652</v>
      </c>
      <c r="F66" s="30">
        <v>32</v>
      </c>
      <c r="G66" s="30">
        <v>13</v>
      </c>
      <c r="H66" s="30">
        <v>37</v>
      </c>
      <c r="I66" s="27"/>
      <c r="J66" s="30">
        <v>1547</v>
      </c>
      <c r="K66" s="30">
        <v>46</v>
      </c>
      <c r="L66" s="30">
        <v>56</v>
      </c>
      <c r="M66" s="30">
        <v>1311</v>
      </c>
      <c r="N66" s="30">
        <v>58</v>
      </c>
      <c r="O66" s="30">
        <v>44</v>
      </c>
      <c r="P66" s="30">
        <v>32</v>
      </c>
    </row>
    <row r="67" spans="1:16" ht="14.4" customHeight="1">
      <c r="A67" s="25" t="s">
        <v>11</v>
      </c>
      <c r="B67" s="11">
        <f>SUM(B6:B66)</f>
        <v>443847</v>
      </c>
      <c r="C67" s="11">
        <f t="shared" ref="C67:P67" si="0">SUM(C6:C66)</f>
        <v>79640</v>
      </c>
      <c r="D67" s="11">
        <f t="shared" si="0"/>
        <v>102497</v>
      </c>
      <c r="E67" s="11">
        <f t="shared" si="0"/>
        <v>248648</v>
      </c>
      <c r="F67" s="11">
        <f t="shared" si="0"/>
        <v>3618</v>
      </c>
      <c r="G67" s="11">
        <f t="shared" si="0"/>
        <v>1790</v>
      </c>
      <c r="H67" s="11">
        <f t="shared" si="0"/>
        <v>7926</v>
      </c>
      <c r="I67" s="11"/>
      <c r="J67" s="11">
        <f t="shared" si="0"/>
        <v>315794</v>
      </c>
      <c r="K67" s="11">
        <f t="shared" si="0"/>
        <v>10718</v>
      </c>
      <c r="L67" s="11">
        <f t="shared" si="0"/>
        <v>64761</v>
      </c>
      <c r="M67" s="11">
        <f t="shared" si="0"/>
        <v>226770</v>
      </c>
      <c r="N67" s="11">
        <f t="shared" si="0"/>
        <v>4800</v>
      </c>
      <c r="O67" s="11">
        <f t="shared" si="0"/>
        <v>2850</v>
      </c>
      <c r="P67" s="11">
        <f t="shared" si="0"/>
        <v>6026</v>
      </c>
    </row>
    <row r="69" spans="1:16" ht="14.4" customHeight="1">
      <c r="A69" s="25" t="s">
        <v>109</v>
      </c>
    </row>
    <row r="70" spans="1:16" ht="14.4" customHeight="1">
      <c r="A70" s="25" t="s">
        <v>88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70"/>
  <sheetViews>
    <sheetView topLeftCell="A53" workbookViewId="0">
      <selection activeCell="J48" sqref="J48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H3" s="25" t="s">
        <v>0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32">
        <v>430236</v>
      </c>
      <c r="C5" s="32">
        <v>73654</v>
      </c>
      <c r="D5" s="32">
        <v>97012</v>
      </c>
      <c r="E5" s="32">
        <v>240975</v>
      </c>
      <c r="F5" s="32">
        <v>2566</v>
      </c>
      <c r="G5" s="32">
        <v>1562</v>
      </c>
      <c r="H5" s="32">
        <v>8619</v>
      </c>
      <c r="I5" s="27"/>
      <c r="J5" s="32">
        <v>276543</v>
      </c>
      <c r="K5" s="32">
        <v>5400</v>
      </c>
      <c r="L5" s="32">
        <v>59237</v>
      </c>
      <c r="M5" s="32">
        <v>201937</v>
      </c>
      <c r="N5" s="32">
        <v>3334</v>
      </c>
      <c r="O5" s="32">
        <v>2498</v>
      </c>
      <c r="P5" s="32">
        <v>7161</v>
      </c>
    </row>
    <row r="6" spans="1:16" ht="14.4" customHeight="1">
      <c r="A6" s="25" t="s">
        <v>61</v>
      </c>
      <c r="B6" s="34">
        <v>47</v>
      </c>
      <c r="C6" s="34">
        <v>24</v>
      </c>
      <c r="D6" s="34">
        <v>20</v>
      </c>
      <c r="E6" s="34">
        <v>3</v>
      </c>
      <c r="F6" s="34">
        <v>0</v>
      </c>
      <c r="G6" s="34">
        <v>0</v>
      </c>
      <c r="H6" s="34">
        <v>0</v>
      </c>
      <c r="I6" s="27"/>
      <c r="J6" s="34">
        <v>32</v>
      </c>
      <c r="K6" s="34">
        <v>5</v>
      </c>
      <c r="L6" s="34">
        <v>20</v>
      </c>
      <c r="M6" s="34">
        <v>7</v>
      </c>
      <c r="N6" s="34">
        <v>0</v>
      </c>
      <c r="O6" s="34">
        <v>0</v>
      </c>
      <c r="P6" s="34">
        <v>0</v>
      </c>
    </row>
    <row r="7" spans="1:16" ht="14.4" customHeight="1">
      <c r="A7" s="25" t="s">
        <v>13</v>
      </c>
      <c r="B7" s="24" t="s">
        <v>42</v>
      </c>
      <c r="C7" s="24" t="s">
        <v>42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7"/>
      <c r="J7" s="24" t="s">
        <v>42</v>
      </c>
      <c r="K7" s="24" t="s">
        <v>42</v>
      </c>
      <c r="L7" s="24" t="s">
        <v>42</v>
      </c>
      <c r="M7" s="24" t="s">
        <v>42</v>
      </c>
      <c r="N7" s="24" t="s">
        <v>42</v>
      </c>
      <c r="O7" s="24" t="s">
        <v>42</v>
      </c>
      <c r="P7" s="24" t="s">
        <v>42</v>
      </c>
    </row>
    <row r="8" spans="1:16" ht="14.4" customHeight="1">
      <c r="A8" s="25" t="s">
        <v>14</v>
      </c>
      <c r="B8" s="30">
        <v>640</v>
      </c>
      <c r="C8" s="30">
        <v>235</v>
      </c>
      <c r="D8" s="30">
        <v>249</v>
      </c>
      <c r="E8" s="30">
        <v>156</v>
      </c>
      <c r="F8" s="30">
        <v>0</v>
      </c>
      <c r="G8" s="30">
        <v>0</v>
      </c>
      <c r="H8" s="30">
        <v>0</v>
      </c>
      <c r="I8" s="27"/>
      <c r="J8" s="30">
        <v>749</v>
      </c>
      <c r="K8" s="30">
        <v>3</v>
      </c>
      <c r="L8" s="30">
        <v>413</v>
      </c>
      <c r="M8" s="30">
        <v>333</v>
      </c>
      <c r="N8" s="30">
        <v>0</v>
      </c>
      <c r="O8" s="30">
        <v>0</v>
      </c>
      <c r="P8" s="30">
        <v>0</v>
      </c>
    </row>
    <row r="9" spans="1:16" ht="14.4" customHeight="1">
      <c r="A9" s="25" t="s">
        <v>15</v>
      </c>
      <c r="B9" s="30">
        <v>947</v>
      </c>
      <c r="C9" s="30">
        <v>397</v>
      </c>
      <c r="D9" s="30">
        <v>395</v>
      </c>
      <c r="E9" s="30">
        <v>155</v>
      </c>
      <c r="F9" s="30">
        <v>0</v>
      </c>
      <c r="G9" s="30">
        <v>0</v>
      </c>
      <c r="H9" s="30">
        <v>0</v>
      </c>
      <c r="I9" s="27"/>
      <c r="J9" s="30">
        <v>579</v>
      </c>
      <c r="K9" s="30">
        <v>37</v>
      </c>
      <c r="L9" s="30">
        <v>340</v>
      </c>
      <c r="M9" s="30">
        <v>202</v>
      </c>
      <c r="N9" s="30">
        <v>0</v>
      </c>
      <c r="O9" s="30">
        <v>0</v>
      </c>
      <c r="P9" s="30">
        <v>0</v>
      </c>
    </row>
    <row r="10" spans="1:16" ht="14.4" customHeight="1">
      <c r="A10" s="25" t="s">
        <v>16</v>
      </c>
      <c r="B10" s="30">
        <v>5546</v>
      </c>
      <c r="C10" s="30">
        <v>1308</v>
      </c>
      <c r="D10" s="30">
        <v>913</v>
      </c>
      <c r="E10" s="30">
        <v>3263</v>
      </c>
      <c r="F10" s="30">
        <v>53</v>
      </c>
      <c r="G10" s="30">
        <v>9</v>
      </c>
      <c r="H10" s="30">
        <v>0</v>
      </c>
      <c r="I10" s="27"/>
      <c r="J10" s="30">
        <v>4263</v>
      </c>
      <c r="K10" s="30">
        <v>107</v>
      </c>
      <c r="L10" s="30">
        <v>676</v>
      </c>
      <c r="M10" s="30">
        <v>3377</v>
      </c>
      <c r="N10" s="30">
        <v>88</v>
      </c>
      <c r="O10" s="30">
        <v>15</v>
      </c>
      <c r="P10" s="30">
        <v>0</v>
      </c>
    </row>
    <row r="11" spans="1:16" ht="14.4" customHeight="1">
      <c r="A11" s="25" t="s">
        <v>17</v>
      </c>
      <c r="B11" s="30">
        <v>1465</v>
      </c>
      <c r="C11" s="30">
        <v>263</v>
      </c>
      <c r="D11" s="30">
        <v>150</v>
      </c>
      <c r="E11" s="30">
        <v>1046</v>
      </c>
      <c r="F11" s="30">
        <v>5</v>
      </c>
      <c r="G11" s="30">
        <v>1</v>
      </c>
      <c r="H11" s="30">
        <v>0</v>
      </c>
      <c r="I11" s="27"/>
      <c r="J11" s="30">
        <v>1236</v>
      </c>
      <c r="K11" s="30">
        <v>4</v>
      </c>
      <c r="L11" s="30">
        <v>80</v>
      </c>
      <c r="M11" s="30">
        <v>1152</v>
      </c>
      <c r="N11" s="30">
        <v>0</v>
      </c>
      <c r="O11" s="30">
        <v>0</v>
      </c>
      <c r="P11" s="30">
        <v>0</v>
      </c>
    </row>
    <row r="12" spans="1:16" ht="14.4" customHeight="1">
      <c r="A12" s="25" t="s">
        <v>18</v>
      </c>
      <c r="B12" s="24" t="s">
        <v>42</v>
      </c>
      <c r="C12" s="24" t="s">
        <v>42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7"/>
      <c r="J12" s="24" t="s">
        <v>42</v>
      </c>
      <c r="K12" s="24" t="s">
        <v>42</v>
      </c>
      <c r="L12" s="24" t="s">
        <v>42</v>
      </c>
      <c r="M12" s="24" t="s">
        <v>42</v>
      </c>
      <c r="N12" s="24" t="s">
        <v>42</v>
      </c>
      <c r="O12" s="24" t="s">
        <v>42</v>
      </c>
      <c r="P12" s="24" t="s">
        <v>42</v>
      </c>
    </row>
    <row r="13" spans="1:16" ht="14.4" customHeight="1">
      <c r="A13" s="25" t="s">
        <v>89</v>
      </c>
      <c r="B13" s="34">
        <v>9218</v>
      </c>
      <c r="C13" s="34">
        <v>2504</v>
      </c>
      <c r="D13" s="34">
        <v>2633</v>
      </c>
      <c r="E13" s="34">
        <v>4003</v>
      </c>
      <c r="F13" s="34">
        <v>71</v>
      </c>
      <c r="G13" s="34">
        <v>7</v>
      </c>
      <c r="H13" s="34">
        <v>0</v>
      </c>
      <c r="I13" s="27"/>
      <c r="J13" s="34">
        <v>7497</v>
      </c>
      <c r="K13" s="34">
        <v>140</v>
      </c>
      <c r="L13" s="34">
        <v>2410</v>
      </c>
      <c r="M13" s="34">
        <v>4804</v>
      </c>
      <c r="N13" s="34">
        <v>131</v>
      </c>
      <c r="O13" s="34">
        <v>12</v>
      </c>
      <c r="P13" s="34">
        <v>0</v>
      </c>
    </row>
    <row r="14" spans="1:16" ht="14.4" customHeight="1">
      <c r="A14" s="25" t="s">
        <v>84</v>
      </c>
      <c r="B14" s="30">
        <v>1075</v>
      </c>
      <c r="C14" s="30">
        <v>275</v>
      </c>
      <c r="D14" s="30">
        <v>171</v>
      </c>
      <c r="E14" s="30">
        <v>627</v>
      </c>
      <c r="F14" s="30">
        <v>1</v>
      </c>
      <c r="G14" s="30">
        <v>1</v>
      </c>
      <c r="H14" s="30">
        <v>0</v>
      </c>
      <c r="I14" s="27"/>
      <c r="J14" s="30">
        <v>19</v>
      </c>
      <c r="K14" s="30">
        <v>0</v>
      </c>
      <c r="L14" s="30">
        <v>4</v>
      </c>
      <c r="M14" s="30">
        <v>14</v>
      </c>
      <c r="N14" s="30">
        <v>0</v>
      </c>
      <c r="O14" s="30">
        <v>1</v>
      </c>
      <c r="P14" s="30">
        <v>0</v>
      </c>
    </row>
    <row r="15" spans="1:16" ht="14.4" customHeight="1">
      <c r="A15" s="25" t="s">
        <v>85</v>
      </c>
      <c r="B15" s="30">
        <v>2044</v>
      </c>
      <c r="C15" s="30">
        <v>867</v>
      </c>
      <c r="D15" s="30">
        <v>498</v>
      </c>
      <c r="E15" s="30">
        <v>618</v>
      </c>
      <c r="F15" s="30">
        <v>20</v>
      </c>
      <c r="G15" s="30">
        <v>22</v>
      </c>
      <c r="H15" s="30">
        <v>19</v>
      </c>
      <c r="I15" s="27"/>
      <c r="J15" s="30">
        <v>1329</v>
      </c>
      <c r="K15" s="30">
        <v>68</v>
      </c>
      <c r="L15" s="30">
        <v>419</v>
      </c>
      <c r="M15" s="30">
        <v>707</v>
      </c>
      <c r="N15" s="30">
        <v>32</v>
      </c>
      <c r="O15" s="30">
        <v>53</v>
      </c>
      <c r="P15" s="30">
        <v>50</v>
      </c>
    </row>
    <row r="16" spans="1:16" ht="14.4" customHeight="1">
      <c r="A16" s="25" t="s">
        <v>19</v>
      </c>
      <c r="B16" s="30">
        <v>31195</v>
      </c>
      <c r="C16" s="30">
        <v>2401</v>
      </c>
      <c r="D16" s="30">
        <v>2851</v>
      </c>
      <c r="E16" s="30">
        <v>23920</v>
      </c>
      <c r="F16" s="30">
        <v>57</v>
      </c>
      <c r="G16" s="30">
        <v>50</v>
      </c>
      <c r="H16" s="30">
        <v>916</v>
      </c>
      <c r="I16" s="27"/>
      <c r="J16" s="30">
        <v>20769</v>
      </c>
      <c r="K16" s="30">
        <v>186</v>
      </c>
      <c r="L16" s="30">
        <v>1661</v>
      </c>
      <c r="M16" s="30">
        <v>18375</v>
      </c>
      <c r="N16" s="30">
        <v>53</v>
      </c>
      <c r="O16" s="30">
        <v>19</v>
      </c>
      <c r="P16" s="30">
        <v>475</v>
      </c>
    </row>
    <row r="17" spans="1:16" ht="14.4" customHeight="1">
      <c r="A17" s="25" t="s">
        <v>20</v>
      </c>
      <c r="B17" s="30">
        <v>900</v>
      </c>
      <c r="C17" s="30">
        <v>276</v>
      </c>
      <c r="D17" s="30">
        <v>41</v>
      </c>
      <c r="E17" s="30">
        <v>583</v>
      </c>
      <c r="F17" s="30">
        <v>0</v>
      </c>
      <c r="G17" s="30">
        <v>0</v>
      </c>
      <c r="H17" s="30">
        <v>0</v>
      </c>
      <c r="I17" s="27"/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1:16" ht="14.4" customHeight="1">
      <c r="A18" s="25" t="s">
        <v>21</v>
      </c>
      <c r="B18" s="30">
        <v>2588</v>
      </c>
      <c r="C18" s="30">
        <v>251</v>
      </c>
      <c r="D18" s="30">
        <v>252</v>
      </c>
      <c r="E18" s="30">
        <v>1494</v>
      </c>
      <c r="F18" s="30">
        <v>0</v>
      </c>
      <c r="G18" s="30">
        <v>0</v>
      </c>
      <c r="H18" s="30">
        <v>591</v>
      </c>
      <c r="I18" s="27"/>
      <c r="J18" s="30">
        <v>2500</v>
      </c>
      <c r="K18" s="30">
        <v>4</v>
      </c>
      <c r="L18" s="30">
        <v>507</v>
      </c>
      <c r="M18" s="30">
        <v>1293</v>
      </c>
      <c r="N18" s="30">
        <v>1</v>
      </c>
      <c r="O18" s="30">
        <v>0</v>
      </c>
      <c r="P18" s="30">
        <v>685</v>
      </c>
    </row>
    <row r="19" spans="1:16" ht="14.4" customHeight="1">
      <c r="A19" s="25" t="s">
        <v>22</v>
      </c>
      <c r="B19" s="30">
        <v>3105</v>
      </c>
      <c r="C19" s="30">
        <v>776</v>
      </c>
      <c r="D19" s="30">
        <v>70</v>
      </c>
      <c r="E19" s="30">
        <v>1802</v>
      </c>
      <c r="F19" s="30">
        <v>25</v>
      </c>
      <c r="G19" s="30">
        <v>19</v>
      </c>
      <c r="H19" s="30">
        <v>413</v>
      </c>
      <c r="I19" s="27"/>
      <c r="J19" s="30">
        <v>1720</v>
      </c>
      <c r="K19" s="30">
        <v>32</v>
      </c>
      <c r="L19" s="30">
        <v>15</v>
      </c>
      <c r="M19" s="30">
        <v>1374</v>
      </c>
      <c r="N19" s="30">
        <v>17</v>
      </c>
      <c r="O19" s="30">
        <v>9</v>
      </c>
      <c r="P19" s="30">
        <v>273</v>
      </c>
    </row>
    <row r="20" spans="1:16" ht="14.4" customHeight="1">
      <c r="A20" s="25" t="s">
        <v>23</v>
      </c>
      <c r="B20" s="30">
        <v>659</v>
      </c>
      <c r="C20" s="30">
        <v>176</v>
      </c>
      <c r="D20" s="30">
        <v>219</v>
      </c>
      <c r="E20" s="30">
        <v>264</v>
      </c>
      <c r="F20" s="30">
        <v>0</v>
      </c>
      <c r="G20" s="30">
        <v>0</v>
      </c>
      <c r="H20" s="30">
        <v>0</v>
      </c>
      <c r="I20" s="27"/>
      <c r="J20" s="30">
        <v>285</v>
      </c>
      <c r="K20" s="30">
        <v>12</v>
      </c>
      <c r="L20" s="30">
        <v>133</v>
      </c>
      <c r="M20" s="30">
        <v>138</v>
      </c>
      <c r="N20" s="30">
        <v>0</v>
      </c>
      <c r="O20" s="30">
        <v>2</v>
      </c>
      <c r="P20" s="30">
        <v>0</v>
      </c>
    </row>
    <row r="21" spans="1:16" ht="14.4" customHeight="1">
      <c r="A21" s="25" t="s">
        <v>69</v>
      </c>
      <c r="B21" s="34">
        <v>14172</v>
      </c>
      <c r="C21" s="34">
        <v>694</v>
      </c>
      <c r="D21" s="34">
        <v>1548</v>
      </c>
      <c r="E21" s="34">
        <v>11836</v>
      </c>
      <c r="F21" s="34">
        <v>62</v>
      </c>
      <c r="G21" s="34">
        <v>32</v>
      </c>
      <c r="H21" s="34">
        <v>0</v>
      </c>
      <c r="I21" s="27"/>
      <c r="J21" s="34">
        <v>8250</v>
      </c>
      <c r="K21" s="34">
        <v>51</v>
      </c>
      <c r="L21" s="34">
        <v>572</v>
      </c>
      <c r="M21" s="34">
        <v>7517</v>
      </c>
      <c r="N21" s="34">
        <v>24</v>
      </c>
      <c r="O21" s="34">
        <v>86</v>
      </c>
      <c r="P21" s="34">
        <v>0</v>
      </c>
    </row>
    <row r="22" spans="1:16" ht="14.4" customHeight="1">
      <c r="A22" s="25" t="s">
        <v>25</v>
      </c>
      <c r="B22" s="24" t="s">
        <v>42</v>
      </c>
      <c r="C22" s="24" t="s">
        <v>42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7"/>
      <c r="J22" s="24" t="s">
        <v>42</v>
      </c>
      <c r="K22" s="24" t="s">
        <v>42</v>
      </c>
      <c r="L22" s="24" t="s">
        <v>42</v>
      </c>
      <c r="M22" s="24" t="s">
        <v>42</v>
      </c>
      <c r="N22" s="24" t="s">
        <v>42</v>
      </c>
      <c r="O22" s="24" t="s">
        <v>42</v>
      </c>
      <c r="P22" s="24" t="s">
        <v>42</v>
      </c>
    </row>
    <row r="23" spans="1:16">
      <c r="A23" s="25" t="s">
        <v>26</v>
      </c>
      <c r="B23" s="30">
        <v>2688</v>
      </c>
      <c r="C23" s="30">
        <v>453</v>
      </c>
      <c r="D23" s="30">
        <v>870</v>
      </c>
      <c r="E23" s="30">
        <v>1365</v>
      </c>
      <c r="F23" s="30">
        <v>0</v>
      </c>
      <c r="G23" s="30">
        <v>0</v>
      </c>
      <c r="H23" s="30">
        <v>0</v>
      </c>
      <c r="I23" s="27"/>
      <c r="J23" s="30">
        <v>2750</v>
      </c>
      <c r="K23" s="30">
        <v>32</v>
      </c>
      <c r="L23" s="30">
        <v>569</v>
      </c>
      <c r="M23" s="30">
        <v>2149</v>
      </c>
      <c r="N23" s="30">
        <v>0</v>
      </c>
      <c r="O23" s="30">
        <v>0</v>
      </c>
      <c r="P23" s="30">
        <v>0</v>
      </c>
    </row>
    <row r="24" spans="1:16">
      <c r="A24" s="25" t="s">
        <v>27</v>
      </c>
      <c r="B24" s="30">
        <v>1326</v>
      </c>
      <c r="C24" s="30">
        <v>404</v>
      </c>
      <c r="D24" s="30">
        <v>172</v>
      </c>
      <c r="E24" s="30">
        <v>742</v>
      </c>
      <c r="F24" s="30">
        <v>5</v>
      </c>
      <c r="G24" s="30">
        <v>3</v>
      </c>
      <c r="H24" s="30">
        <v>0</v>
      </c>
      <c r="I24" s="27"/>
      <c r="J24" s="30">
        <v>28</v>
      </c>
      <c r="K24" s="30">
        <v>0</v>
      </c>
      <c r="L24" s="30">
        <v>10</v>
      </c>
      <c r="M24" s="30">
        <v>18</v>
      </c>
      <c r="N24" s="30">
        <v>0</v>
      </c>
      <c r="O24" s="30">
        <v>0</v>
      </c>
      <c r="P24" s="30">
        <v>0</v>
      </c>
    </row>
    <row r="25" spans="1:16">
      <c r="A25" s="25" t="s">
        <v>74</v>
      </c>
      <c r="B25" s="24" t="s">
        <v>42</v>
      </c>
      <c r="C25" s="24" t="s">
        <v>42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7"/>
      <c r="J25" s="24" t="s">
        <v>42</v>
      </c>
      <c r="K25" s="24" t="s">
        <v>42</v>
      </c>
      <c r="L25" s="24" t="s">
        <v>42</v>
      </c>
      <c r="M25" s="24" t="s">
        <v>42</v>
      </c>
      <c r="N25" s="24" t="s">
        <v>42</v>
      </c>
      <c r="O25" s="24" t="s">
        <v>42</v>
      </c>
      <c r="P25" s="24" t="s">
        <v>42</v>
      </c>
    </row>
    <row r="26" spans="1:16">
      <c r="A26" s="25" t="s">
        <v>71</v>
      </c>
      <c r="B26" s="30">
        <v>134943</v>
      </c>
      <c r="C26" s="30">
        <v>15600</v>
      </c>
      <c r="D26" s="30">
        <v>36987</v>
      </c>
      <c r="E26" s="30">
        <v>79280</v>
      </c>
      <c r="F26" s="30">
        <v>1346</v>
      </c>
      <c r="G26" s="30">
        <v>245</v>
      </c>
      <c r="H26" s="30">
        <v>1485</v>
      </c>
      <c r="I26" s="27"/>
      <c r="J26" s="30">
        <v>68565</v>
      </c>
      <c r="K26" s="30">
        <v>1110</v>
      </c>
      <c r="L26" s="30">
        <v>14545</v>
      </c>
      <c r="M26" s="30">
        <v>53530</v>
      </c>
      <c r="N26" s="30">
        <v>914</v>
      </c>
      <c r="O26" s="30">
        <v>641</v>
      </c>
      <c r="P26" s="30">
        <v>828</v>
      </c>
    </row>
    <row r="27" spans="1:16">
      <c r="A27" s="25" t="s">
        <v>28</v>
      </c>
      <c r="B27" s="30">
        <v>5259</v>
      </c>
      <c r="C27" s="30">
        <v>360</v>
      </c>
      <c r="D27" s="30">
        <v>254</v>
      </c>
      <c r="E27" s="30">
        <v>4334</v>
      </c>
      <c r="F27" s="30">
        <v>68</v>
      </c>
      <c r="G27" s="30">
        <v>26</v>
      </c>
      <c r="H27" s="30">
        <v>217</v>
      </c>
      <c r="I27" s="27"/>
      <c r="J27" s="30">
        <v>2394</v>
      </c>
      <c r="K27" s="30">
        <v>21</v>
      </c>
      <c r="L27" s="30">
        <v>69</v>
      </c>
      <c r="M27" s="30">
        <v>2069</v>
      </c>
      <c r="N27" s="30">
        <v>37</v>
      </c>
      <c r="O27" s="30">
        <v>45</v>
      </c>
      <c r="P27" s="30">
        <v>153</v>
      </c>
    </row>
    <row r="28" spans="1:16">
      <c r="A28" s="25" t="s">
        <v>29</v>
      </c>
      <c r="B28" s="30">
        <v>1910</v>
      </c>
      <c r="C28" s="30">
        <v>997</v>
      </c>
      <c r="D28" s="30">
        <v>589</v>
      </c>
      <c r="E28" s="30">
        <v>324</v>
      </c>
      <c r="F28" s="30">
        <v>0</v>
      </c>
      <c r="G28" s="30">
        <v>0</v>
      </c>
      <c r="H28" s="30">
        <v>0</v>
      </c>
      <c r="I28" s="27"/>
      <c r="J28" s="30">
        <v>1441</v>
      </c>
      <c r="K28" s="30">
        <v>165</v>
      </c>
      <c r="L28" s="30">
        <v>822</v>
      </c>
      <c r="M28" s="30">
        <v>454</v>
      </c>
      <c r="N28" s="30">
        <v>0</v>
      </c>
      <c r="O28" s="30">
        <v>0</v>
      </c>
      <c r="P28" s="30">
        <v>0</v>
      </c>
    </row>
    <row r="29" spans="1:16">
      <c r="A29" s="25" t="s">
        <v>30</v>
      </c>
      <c r="B29" s="30">
        <v>359</v>
      </c>
      <c r="C29" s="30">
        <v>90</v>
      </c>
      <c r="D29" s="30">
        <v>109</v>
      </c>
      <c r="E29" s="30">
        <v>160</v>
      </c>
      <c r="F29" s="30">
        <v>0</v>
      </c>
      <c r="G29" s="30">
        <v>0</v>
      </c>
      <c r="H29" s="30">
        <v>0</v>
      </c>
      <c r="I29" s="27"/>
      <c r="J29" s="30">
        <v>164</v>
      </c>
      <c r="K29" s="30">
        <v>6</v>
      </c>
      <c r="L29" s="30">
        <v>88</v>
      </c>
      <c r="M29" s="30">
        <v>70</v>
      </c>
      <c r="N29" s="30">
        <v>0</v>
      </c>
      <c r="O29" s="30">
        <v>0</v>
      </c>
      <c r="P29" s="30">
        <v>0</v>
      </c>
    </row>
    <row r="30" spans="1:16">
      <c r="A30" s="25" t="s">
        <v>31</v>
      </c>
      <c r="B30" s="30">
        <v>1643</v>
      </c>
      <c r="C30" s="30">
        <v>388</v>
      </c>
      <c r="D30" s="30">
        <v>467</v>
      </c>
      <c r="E30" s="30">
        <v>765</v>
      </c>
      <c r="F30" s="30">
        <v>16</v>
      </c>
      <c r="G30" s="30">
        <v>6</v>
      </c>
      <c r="H30" s="30">
        <v>1</v>
      </c>
      <c r="I30" s="27"/>
      <c r="J30" s="30">
        <v>1551</v>
      </c>
      <c r="K30" s="30">
        <v>45</v>
      </c>
      <c r="L30" s="30">
        <v>425</v>
      </c>
      <c r="M30" s="30">
        <v>1042</v>
      </c>
      <c r="N30" s="30">
        <v>34</v>
      </c>
      <c r="O30" s="30">
        <v>4</v>
      </c>
      <c r="P30" s="30">
        <v>1</v>
      </c>
    </row>
    <row r="31" spans="1:16">
      <c r="A31" s="3" t="s">
        <v>32</v>
      </c>
      <c r="B31" s="30">
        <v>7722</v>
      </c>
      <c r="C31" s="30">
        <v>963</v>
      </c>
      <c r="D31" s="30">
        <v>578</v>
      </c>
      <c r="E31" s="30">
        <v>5345</v>
      </c>
      <c r="F31" s="30">
        <v>16</v>
      </c>
      <c r="G31" s="30">
        <v>29</v>
      </c>
      <c r="H31" s="30">
        <v>788</v>
      </c>
      <c r="I31" s="27"/>
      <c r="J31" s="30">
        <v>4640</v>
      </c>
      <c r="K31" s="30">
        <v>47</v>
      </c>
      <c r="L31" s="30">
        <v>313</v>
      </c>
      <c r="M31" s="30">
        <v>3422</v>
      </c>
      <c r="N31" s="30">
        <v>4</v>
      </c>
      <c r="O31" s="30">
        <v>99</v>
      </c>
      <c r="P31" s="30">
        <v>755</v>
      </c>
    </row>
    <row r="32" spans="1:16">
      <c r="A32" s="25" t="s">
        <v>33</v>
      </c>
      <c r="B32" s="30">
        <v>398</v>
      </c>
      <c r="C32" s="30">
        <v>84</v>
      </c>
      <c r="D32" s="30">
        <v>27</v>
      </c>
      <c r="E32" s="30">
        <v>205</v>
      </c>
      <c r="F32" s="30">
        <v>0</v>
      </c>
      <c r="G32" s="30">
        <v>5</v>
      </c>
      <c r="H32" s="30">
        <v>77</v>
      </c>
      <c r="I32" s="27"/>
      <c r="J32" s="30">
        <v>1</v>
      </c>
      <c r="K32" s="30">
        <v>0</v>
      </c>
      <c r="L32" s="30">
        <v>0</v>
      </c>
      <c r="M32" s="30">
        <v>1</v>
      </c>
      <c r="N32" s="30">
        <v>0</v>
      </c>
      <c r="O32" s="30">
        <v>0</v>
      </c>
      <c r="P32" s="30">
        <v>0</v>
      </c>
    </row>
    <row r="33" spans="1:16">
      <c r="A33" s="25" t="s">
        <v>34</v>
      </c>
      <c r="B33" s="30">
        <v>105</v>
      </c>
      <c r="C33" s="30">
        <v>40</v>
      </c>
      <c r="D33" s="30">
        <v>30</v>
      </c>
      <c r="E33" s="30">
        <v>35</v>
      </c>
      <c r="F33" s="30">
        <v>0</v>
      </c>
      <c r="G33" s="30">
        <v>0</v>
      </c>
      <c r="H33" s="30">
        <v>0</v>
      </c>
      <c r="I33" s="27"/>
      <c r="J33" s="30">
        <v>73</v>
      </c>
      <c r="K33" s="30">
        <v>2</v>
      </c>
      <c r="L33" s="30">
        <v>28</v>
      </c>
      <c r="M33" s="30">
        <v>43</v>
      </c>
      <c r="N33" s="30">
        <v>0</v>
      </c>
      <c r="O33" s="30">
        <v>0</v>
      </c>
      <c r="P33" s="30">
        <v>0</v>
      </c>
    </row>
    <row r="34" spans="1:16">
      <c r="A34" s="25" t="s">
        <v>35</v>
      </c>
      <c r="B34" s="30">
        <v>5016</v>
      </c>
      <c r="C34" s="30">
        <v>1277</v>
      </c>
      <c r="D34" s="30">
        <v>940</v>
      </c>
      <c r="E34" s="30">
        <v>2603</v>
      </c>
      <c r="F34" s="30">
        <v>42</v>
      </c>
      <c r="G34" s="30">
        <v>24</v>
      </c>
      <c r="H34" s="30">
        <v>130</v>
      </c>
      <c r="I34" s="27"/>
      <c r="J34" s="30">
        <v>4448</v>
      </c>
      <c r="K34" s="30">
        <v>77</v>
      </c>
      <c r="L34" s="30">
        <v>715</v>
      </c>
      <c r="M34" s="30">
        <v>3058</v>
      </c>
      <c r="N34" s="30">
        <v>45</v>
      </c>
      <c r="O34" s="30">
        <v>19</v>
      </c>
      <c r="P34" s="30">
        <v>534</v>
      </c>
    </row>
    <row r="35" spans="1:16">
      <c r="A35" s="25" t="s">
        <v>36</v>
      </c>
      <c r="B35" s="30">
        <v>1663</v>
      </c>
      <c r="C35" s="30">
        <v>719</v>
      </c>
      <c r="D35" s="30">
        <v>340</v>
      </c>
      <c r="E35" s="30">
        <v>498</v>
      </c>
      <c r="F35" s="30">
        <v>3</v>
      </c>
      <c r="G35" s="30">
        <v>5</v>
      </c>
      <c r="H35" s="30">
        <v>98</v>
      </c>
      <c r="I35" s="27"/>
      <c r="J35" s="30">
        <v>1786</v>
      </c>
      <c r="K35" s="30">
        <v>63</v>
      </c>
      <c r="L35" s="30">
        <v>357</v>
      </c>
      <c r="M35" s="30">
        <v>1177</v>
      </c>
      <c r="N35" s="30">
        <v>25</v>
      </c>
      <c r="O35" s="30">
        <v>13</v>
      </c>
      <c r="P35" s="30">
        <v>151</v>
      </c>
    </row>
    <row r="36" spans="1:16">
      <c r="A36" s="25" t="s">
        <v>37</v>
      </c>
      <c r="B36" s="30">
        <v>1204</v>
      </c>
      <c r="C36" s="30">
        <v>278</v>
      </c>
      <c r="D36" s="30">
        <v>456</v>
      </c>
      <c r="E36" s="30">
        <v>464</v>
      </c>
      <c r="F36" s="30">
        <v>5</v>
      </c>
      <c r="G36" s="30">
        <v>1</v>
      </c>
      <c r="H36" s="30">
        <v>0</v>
      </c>
      <c r="I36" s="27"/>
      <c r="J36" s="30">
        <v>735</v>
      </c>
      <c r="K36" s="30">
        <v>25</v>
      </c>
      <c r="L36" s="30">
        <v>285</v>
      </c>
      <c r="M36" s="30">
        <v>402</v>
      </c>
      <c r="N36" s="30">
        <v>22</v>
      </c>
      <c r="O36" s="30">
        <v>1</v>
      </c>
      <c r="P36" s="30">
        <v>0</v>
      </c>
    </row>
    <row r="37" spans="1:16">
      <c r="A37" s="25" t="s">
        <v>38</v>
      </c>
      <c r="B37" s="30">
        <v>26192</v>
      </c>
      <c r="C37" s="30">
        <v>8315</v>
      </c>
      <c r="D37" s="30">
        <v>8983</v>
      </c>
      <c r="E37" s="30">
        <v>8722</v>
      </c>
      <c r="F37" s="30">
        <v>55</v>
      </c>
      <c r="G37" s="30">
        <v>23</v>
      </c>
      <c r="H37" s="30">
        <v>100</v>
      </c>
      <c r="I37" s="27"/>
      <c r="J37" s="30">
        <v>14589</v>
      </c>
      <c r="K37" s="30">
        <v>493</v>
      </c>
      <c r="L37" s="30">
        <v>5005</v>
      </c>
      <c r="M37" s="30">
        <v>8606</v>
      </c>
      <c r="N37" s="30">
        <v>349</v>
      </c>
      <c r="O37" s="30">
        <v>85</v>
      </c>
      <c r="P37" s="30">
        <v>51</v>
      </c>
    </row>
    <row r="38" spans="1:16">
      <c r="A38" s="25" t="s">
        <v>57</v>
      </c>
      <c r="B38" s="30">
        <v>4141</v>
      </c>
      <c r="C38" s="30">
        <v>1198</v>
      </c>
      <c r="D38" s="30">
        <v>1494</v>
      </c>
      <c r="E38" s="30">
        <v>1406</v>
      </c>
      <c r="F38" s="30">
        <v>27</v>
      </c>
      <c r="G38" s="30">
        <v>6</v>
      </c>
      <c r="H38" s="30">
        <v>10</v>
      </c>
      <c r="I38" s="27"/>
      <c r="J38" s="30">
        <v>3226</v>
      </c>
      <c r="K38" s="30">
        <v>71</v>
      </c>
      <c r="L38" s="30">
        <v>1138</v>
      </c>
      <c r="M38" s="30">
        <v>1945</v>
      </c>
      <c r="N38" s="30">
        <v>62</v>
      </c>
      <c r="O38" s="30">
        <v>9</v>
      </c>
      <c r="P38" s="30">
        <v>1</v>
      </c>
    </row>
    <row r="39" spans="1:16">
      <c r="A39" s="25" t="s">
        <v>40</v>
      </c>
      <c r="B39" s="30">
        <v>2023</v>
      </c>
      <c r="C39" s="30">
        <v>609</v>
      </c>
      <c r="D39" s="30">
        <v>753</v>
      </c>
      <c r="E39" s="30">
        <v>625</v>
      </c>
      <c r="F39" s="30">
        <v>14</v>
      </c>
      <c r="G39" s="30">
        <v>2</v>
      </c>
      <c r="H39" s="30">
        <v>20</v>
      </c>
      <c r="I39" s="27"/>
      <c r="J39" s="30">
        <v>2413</v>
      </c>
      <c r="K39" s="30">
        <v>51</v>
      </c>
      <c r="L39" s="30">
        <v>767</v>
      </c>
      <c r="M39" s="30">
        <v>1531</v>
      </c>
      <c r="N39" s="30">
        <v>55</v>
      </c>
      <c r="O39" s="30">
        <v>4</v>
      </c>
      <c r="P39" s="30">
        <v>5</v>
      </c>
    </row>
    <row r="40" spans="1:16">
      <c r="A40" s="25" t="s">
        <v>41</v>
      </c>
      <c r="B40" s="30">
        <v>492</v>
      </c>
      <c r="C40" s="30">
        <v>218</v>
      </c>
      <c r="D40" s="30">
        <v>198</v>
      </c>
      <c r="E40" s="30">
        <v>76</v>
      </c>
      <c r="F40" s="30">
        <v>150</v>
      </c>
      <c r="G40" s="30">
        <v>0</v>
      </c>
      <c r="H40" s="30">
        <v>0</v>
      </c>
      <c r="I40" s="27"/>
      <c r="J40" s="30">
        <v>403</v>
      </c>
      <c r="K40" s="30">
        <v>21</v>
      </c>
      <c r="L40" s="30">
        <v>285</v>
      </c>
      <c r="M40" s="30">
        <v>94</v>
      </c>
      <c r="N40" s="30">
        <v>0</v>
      </c>
      <c r="O40" s="30">
        <v>3</v>
      </c>
      <c r="P40" s="30">
        <v>0</v>
      </c>
    </row>
    <row r="41" spans="1:16">
      <c r="A41" s="25" t="s">
        <v>43</v>
      </c>
      <c r="B41" s="30">
        <v>26892</v>
      </c>
      <c r="C41" s="30">
        <v>4402</v>
      </c>
      <c r="D41" s="30">
        <v>4603</v>
      </c>
      <c r="E41" s="30">
        <v>17655</v>
      </c>
      <c r="F41" s="30">
        <v>61</v>
      </c>
      <c r="G41" s="30">
        <v>15</v>
      </c>
      <c r="H41" s="30">
        <v>156</v>
      </c>
      <c r="I41" s="27"/>
      <c r="J41" s="30">
        <v>13282</v>
      </c>
      <c r="K41" s="30">
        <v>307</v>
      </c>
      <c r="L41" s="30">
        <v>2270</v>
      </c>
      <c r="M41" s="30">
        <v>10574</v>
      </c>
      <c r="N41" s="30">
        <v>116</v>
      </c>
      <c r="O41" s="30">
        <v>24</v>
      </c>
      <c r="P41" s="30">
        <v>22</v>
      </c>
    </row>
    <row r="42" spans="1:16">
      <c r="A42" s="25" t="s">
        <v>60</v>
      </c>
      <c r="B42" s="24" t="s">
        <v>42</v>
      </c>
      <c r="C42" s="24" t="s">
        <v>42</v>
      </c>
      <c r="D42" s="24" t="s">
        <v>42</v>
      </c>
      <c r="E42" s="24" t="s">
        <v>42</v>
      </c>
      <c r="F42" s="24" t="s">
        <v>42</v>
      </c>
      <c r="G42" s="24" t="s">
        <v>42</v>
      </c>
      <c r="H42" s="24" t="s">
        <v>42</v>
      </c>
      <c r="I42" s="27"/>
      <c r="J42" s="24" t="s">
        <v>42</v>
      </c>
      <c r="K42" s="24" t="s">
        <v>42</v>
      </c>
      <c r="L42" s="24" t="s">
        <v>42</v>
      </c>
      <c r="M42" s="24" t="s">
        <v>42</v>
      </c>
      <c r="N42" s="24" t="s">
        <v>42</v>
      </c>
      <c r="O42" s="24" t="s">
        <v>42</v>
      </c>
      <c r="P42" s="24" t="s">
        <v>42</v>
      </c>
    </row>
    <row r="43" spans="1:16">
      <c r="A43" s="25" t="s">
        <v>76</v>
      </c>
      <c r="B43" s="24" t="s">
        <v>42</v>
      </c>
      <c r="C43" s="24" t="s">
        <v>42</v>
      </c>
      <c r="D43" s="24" t="s">
        <v>42</v>
      </c>
      <c r="E43" s="24" t="s">
        <v>42</v>
      </c>
      <c r="F43" s="24" t="s">
        <v>42</v>
      </c>
      <c r="G43" s="24" t="s">
        <v>42</v>
      </c>
      <c r="H43" s="24" t="s">
        <v>42</v>
      </c>
      <c r="I43" s="27"/>
      <c r="J43" s="24" t="s">
        <v>42</v>
      </c>
      <c r="K43" s="24" t="s">
        <v>42</v>
      </c>
      <c r="L43" s="24" t="s">
        <v>42</v>
      </c>
      <c r="M43" s="24" t="s">
        <v>42</v>
      </c>
      <c r="N43" s="24" t="s">
        <v>42</v>
      </c>
      <c r="O43" s="24" t="s">
        <v>42</v>
      </c>
      <c r="P43" s="24" t="s">
        <v>42</v>
      </c>
    </row>
    <row r="44" spans="1:16">
      <c r="A44" s="25" t="s">
        <v>92</v>
      </c>
      <c r="B44" s="34">
        <v>2474</v>
      </c>
      <c r="C44" s="34">
        <v>176</v>
      </c>
      <c r="D44" s="34">
        <v>288</v>
      </c>
      <c r="E44" s="34">
        <v>1995</v>
      </c>
      <c r="F44" s="34">
        <v>7</v>
      </c>
      <c r="G44" s="34">
        <v>7</v>
      </c>
      <c r="H44" s="34">
        <v>1</v>
      </c>
      <c r="I44" s="27"/>
      <c r="J44" s="34">
        <v>1192</v>
      </c>
      <c r="K44" s="34">
        <v>3</v>
      </c>
      <c r="L44" s="34">
        <v>152</v>
      </c>
      <c r="M44" s="34">
        <v>1007</v>
      </c>
      <c r="N44" s="34">
        <v>3</v>
      </c>
      <c r="O44" s="34">
        <v>26</v>
      </c>
      <c r="P44" s="34">
        <v>1</v>
      </c>
    </row>
    <row r="45" spans="1:16">
      <c r="A45" s="25" t="s">
        <v>73</v>
      </c>
      <c r="B45" s="30">
        <v>34504</v>
      </c>
      <c r="C45" s="30">
        <v>6458</v>
      </c>
      <c r="D45" s="30">
        <v>8461</v>
      </c>
      <c r="E45" s="30">
        <v>12142</v>
      </c>
      <c r="F45" s="30">
        <v>6</v>
      </c>
      <c r="G45" s="30">
        <v>762</v>
      </c>
      <c r="H45" s="30">
        <v>1675</v>
      </c>
      <c r="I45" s="27"/>
      <c r="J45" s="30">
        <v>19320</v>
      </c>
      <c r="K45" s="30">
        <v>377</v>
      </c>
      <c r="L45" s="30">
        <v>6018</v>
      </c>
      <c r="M45" s="30">
        <v>10479</v>
      </c>
      <c r="N45" s="30">
        <v>27</v>
      </c>
      <c r="O45" s="30">
        <v>798</v>
      </c>
      <c r="P45" s="30">
        <v>1621</v>
      </c>
    </row>
    <row r="46" spans="1:16">
      <c r="A46" s="25" t="s">
        <v>72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24" t="s">
        <v>42</v>
      </c>
      <c r="H46" s="24" t="s">
        <v>42</v>
      </c>
      <c r="I46" s="27"/>
      <c r="J46" s="24" t="s">
        <v>42</v>
      </c>
      <c r="K46" s="24" t="s">
        <v>42</v>
      </c>
      <c r="L46" s="24" t="s">
        <v>42</v>
      </c>
      <c r="M46" s="24" t="s">
        <v>42</v>
      </c>
      <c r="N46" s="24" t="s">
        <v>42</v>
      </c>
      <c r="O46" s="24" t="s">
        <v>42</v>
      </c>
      <c r="P46" s="24" t="s">
        <v>42</v>
      </c>
    </row>
    <row r="47" spans="1:16">
      <c r="A47" s="25" t="s">
        <v>78</v>
      </c>
      <c r="B47" s="30">
        <v>22832</v>
      </c>
      <c r="C47" s="30">
        <v>3395</v>
      </c>
      <c r="D47" s="30">
        <v>3277</v>
      </c>
      <c r="E47" s="30">
        <v>16086</v>
      </c>
      <c r="F47" s="30">
        <v>10</v>
      </c>
      <c r="G47" s="30">
        <v>11</v>
      </c>
      <c r="H47" s="30">
        <v>52</v>
      </c>
      <c r="I47" s="27"/>
      <c r="J47" s="30">
        <v>13544</v>
      </c>
      <c r="K47" s="30">
        <v>174</v>
      </c>
      <c r="L47" s="30">
        <v>2592</v>
      </c>
      <c r="M47" s="30">
        <v>10614</v>
      </c>
      <c r="N47" s="30">
        <v>27</v>
      </c>
      <c r="O47" s="30">
        <v>51</v>
      </c>
      <c r="P47" s="30">
        <v>86</v>
      </c>
    </row>
    <row r="48" spans="1:16">
      <c r="A48" s="25" t="s">
        <v>83</v>
      </c>
      <c r="B48" s="30">
        <v>2407</v>
      </c>
      <c r="C48" s="30">
        <v>789</v>
      </c>
      <c r="D48" s="30">
        <v>875</v>
      </c>
      <c r="E48" s="30">
        <v>667</v>
      </c>
      <c r="F48" s="30">
        <v>8</v>
      </c>
      <c r="G48" s="30">
        <v>40</v>
      </c>
      <c r="H48" s="30">
        <v>28</v>
      </c>
      <c r="I48" s="27"/>
      <c r="J48" s="38">
        <v>1758</v>
      </c>
      <c r="K48" s="30">
        <v>51</v>
      </c>
      <c r="L48" s="30">
        <v>418</v>
      </c>
      <c r="M48" s="30">
        <v>1057</v>
      </c>
      <c r="N48" s="30">
        <v>111</v>
      </c>
      <c r="O48" s="30">
        <v>39</v>
      </c>
      <c r="P48" s="30">
        <v>82</v>
      </c>
    </row>
    <row r="49" spans="1:16">
      <c r="A49" s="25" t="s">
        <v>79</v>
      </c>
      <c r="B49" s="30">
        <v>4144</v>
      </c>
      <c r="C49" s="30">
        <v>1688</v>
      </c>
      <c r="D49" s="30">
        <v>839</v>
      </c>
      <c r="E49" s="30">
        <v>1594</v>
      </c>
      <c r="F49" s="30">
        <v>11</v>
      </c>
      <c r="G49" s="30">
        <v>7</v>
      </c>
      <c r="H49" s="30">
        <v>5</v>
      </c>
      <c r="I49" s="27"/>
      <c r="J49" s="30">
        <v>4869</v>
      </c>
      <c r="K49" s="30">
        <v>184</v>
      </c>
      <c r="L49" s="30">
        <v>1494</v>
      </c>
      <c r="M49" s="30">
        <v>3135</v>
      </c>
      <c r="N49" s="30">
        <v>16</v>
      </c>
      <c r="O49" s="30">
        <v>22</v>
      </c>
      <c r="P49" s="30">
        <v>18</v>
      </c>
    </row>
    <row r="50" spans="1:16">
      <c r="A50" s="25" t="s">
        <v>91</v>
      </c>
      <c r="B50" s="34">
        <v>1035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1035</v>
      </c>
      <c r="I50" s="27"/>
      <c r="J50" s="30">
        <v>642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642</v>
      </c>
    </row>
    <row r="51" spans="1:16">
      <c r="A51" s="25" t="s">
        <v>81</v>
      </c>
      <c r="B51" s="30">
        <v>12814</v>
      </c>
      <c r="C51" s="30">
        <v>2860</v>
      </c>
      <c r="D51" s="30">
        <v>4198</v>
      </c>
      <c r="E51" s="30">
        <v>5642</v>
      </c>
      <c r="F51" s="30">
        <v>108</v>
      </c>
      <c r="G51" s="30">
        <v>5</v>
      </c>
      <c r="H51" s="30">
        <v>1</v>
      </c>
      <c r="I51" s="27"/>
      <c r="J51" s="30">
        <v>18890</v>
      </c>
      <c r="K51" s="30">
        <v>334</v>
      </c>
      <c r="L51" s="30">
        <v>4503</v>
      </c>
      <c r="M51" s="30">
        <v>13700</v>
      </c>
      <c r="N51" s="30">
        <v>331</v>
      </c>
      <c r="O51" s="30">
        <v>22</v>
      </c>
      <c r="P51" s="30">
        <v>0</v>
      </c>
    </row>
    <row r="52" spans="1:16">
      <c r="A52" s="25" t="s">
        <v>82</v>
      </c>
      <c r="B52" s="30">
        <v>2176</v>
      </c>
      <c r="C52" s="30">
        <v>872</v>
      </c>
      <c r="D52" s="30">
        <v>783</v>
      </c>
      <c r="E52" s="30">
        <v>482</v>
      </c>
      <c r="F52" s="30">
        <v>8</v>
      </c>
      <c r="G52" s="30">
        <v>7</v>
      </c>
      <c r="H52" s="30">
        <v>24</v>
      </c>
      <c r="I52" s="27"/>
      <c r="J52" s="30">
        <v>2353</v>
      </c>
      <c r="K52" s="30">
        <v>95</v>
      </c>
      <c r="L52" s="30">
        <v>1096</v>
      </c>
      <c r="M52" s="30">
        <v>1096</v>
      </c>
      <c r="N52" s="30">
        <v>37</v>
      </c>
      <c r="O52" s="30">
        <v>6</v>
      </c>
      <c r="P52" s="30">
        <v>23</v>
      </c>
    </row>
    <row r="53" spans="1:16">
      <c r="A53" s="25" t="s">
        <v>44</v>
      </c>
      <c r="B53" s="30">
        <v>6031</v>
      </c>
      <c r="C53" s="30">
        <v>986</v>
      </c>
      <c r="D53" s="30">
        <v>1233</v>
      </c>
      <c r="E53" s="30">
        <v>3543</v>
      </c>
      <c r="F53" s="30">
        <v>54</v>
      </c>
      <c r="G53" s="30">
        <v>37</v>
      </c>
      <c r="H53" s="30">
        <v>178</v>
      </c>
      <c r="I53" s="27"/>
      <c r="J53" s="30">
        <v>5411</v>
      </c>
      <c r="K53" s="30">
        <v>109</v>
      </c>
      <c r="L53" s="30">
        <v>743</v>
      </c>
      <c r="M53" s="30">
        <v>4162</v>
      </c>
      <c r="N53" s="30">
        <v>100</v>
      </c>
      <c r="O53" s="30">
        <v>89</v>
      </c>
      <c r="P53" s="30">
        <v>208</v>
      </c>
    </row>
    <row r="54" spans="1:16">
      <c r="A54" s="25" t="s">
        <v>45</v>
      </c>
      <c r="B54" s="30">
        <v>14</v>
      </c>
      <c r="C54" s="30">
        <v>0</v>
      </c>
      <c r="D54" s="30">
        <v>9</v>
      </c>
      <c r="E54" s="30">
        <v>5</v>
      </c>
      <c r="F54" s="30">
        <v>0</v>
      </c>
      <c r="G54" s="30">
        <v>0</v>
      </c>
      <c r="H54" s="30">
        <v>0</v>
      </c>
      <c r="I54" s="27"/>
      <c r="J54" s="30">
        <v>14</v>
      </c>
      <c r="K54" s="30">
        <v>0</v>
      </c>
      <c r="L54" s="30">
        <v>11</v>
      </c>
      <c r="M54" s="30">
        <v>1</v>
      </c>
      <c r="N54" s="30">
        <v>2</v>
      </c>
      <c r="O54" s="30">
        <v>0</v>
      </c>
      <c r="P54" s="30">
        <v>0</v>
      </c>
    </row>
    <row r="55" spans="1:16">
      <c r="A55" s="25" t="s">
        <v>46</v>
      </c>
      <c r="B55" s="30">
        <v>734</v>
      </c>
      <c r="C55" s="30">
        <v>254</v>
      </c>
      <c r="D55" s="30">
        <v>241</v>
      </c>
      <c r="E55" s="30">
        <v>141</v>
      </c>
      <c r="F55" s="30">
        <v>1</v>
      </c>
      <c r="G55" s="30">
        <v>6</v>
      </c>
      <c r="H55" s="30">
        <v>91</v>
      </c>
      <c r="I55" s="27"/>
      <c r="J55" s="30">
        <v>55</v>
      </c>
      <c r="K55" s="30">
        <v>6</v>
      </c>
      <c r="L55" s="30">
        <v>3</v>
      </c>
      <c r="M55" s="30">
        <v>33</v>
      </c>
      <c r="N55" s="30">
        <v>0</v>
      </c>
      <c r="O55" s="30">
        <v>4</v>
      </c>
      <c r="P55" s="30">
        <v>9</v>
      </c>
    </row>
    <row r="56" spans="1:16">
      <c r="A56" s="25" t="s">
        <v>47</v>
      </c>
      <c r="B56" s="30">
        <v>4761</v>
      </c>
      <c r="C56" s="30">
        <v>1040</v>
      </c>
      <c r="D56" s="30">
        <v>1073</v>
      </c>
      <c r="E56" s="30">
        <v>2629</v>
      </c>
      <c r="F56" s="30">
        <v>9</v>
      </c>
      <c r="G56" s="30">
        <v>10</v>
      </c>
      <c r="H56" s="30">
        <v>0</v>
      </c>
      <c r="I56" s="27"/>
      <c r="J56" s="30">
        <v>5268</v>
      </c>
      <c r="K56" s="30">
        <v>115</v>
      </c>
      <c r="L56" s="30">
        <v>832</v>
      </c>
      <c r="M56" s="30">
        <v>4279</v>
      </c>
      <c r="N56" s="30">
        <v>20</v>
      </c>
      <c r="O56" s="30">
        <v>22</v>
      </c>
      <c r="P56" s="30">
        <v>0</v>
      </c>
    </row>
    <row r="57" spans="1:16">
      <c r="A57" s="25" t="s">
        <v>48</v>
      </c>
      <c r="B57" s="30">
        <v>5791</v>
      </c>
      <c r="C57" s="30">
        <v>2374</v>
      </c>
      <c r="D57" s="30">
        <v>1731</v>
      </c>
      <c r="E57" s="30">
        <v>1412</v>
      </c>
      <c r="F57" s="30">
        <v>43</v>
      </c>
      <c r="G57" s="30">
        <v>2</v>
      </c>
      <c r="H57" s="30">
        <v>229</v>
      </c>
      <c r="I57" s="27"/>
      <c r="J57" s="30">
        <v>7090</v>
      </c>
      <c r="K57" s="30">
        <v>266</v>
      </c>
      <c r="L57" s="30">
        <v>2536</v>
      </c>
      <c r="M57" s="30">
        <v>3750</v>
      </c>
      <c r="N57" s="30">
        <v>247</v>
      </c>
      <c r="O57" s="30">
        <v>43</v>
      </c>
      <c r="P57" s="30">
        <v>248</v>
      </c>
    </row>
    <row r="58" spans="1:16">
      <c r="A58" s="25" t="s">
        <v>49</v>
      </c>
      <c r="B58" s="30">
        <v>13485</v>
      </c>
      <c r="C58" s="30">
        <v>1668</v>
      </c>
      <c r="D58" s="30">
        <v>1588</v>
      </c>
      <c r="E58" s="30">
        <v>10078</v>
      </c>
      <c r="F58" s="30">
        <v>66</v>
      </c>
      <c r="G58" s="30">
        <v>85</v>
      </c>
      <c r="H58" s="30">
        <v>0</v>
      </c>
      <c r="I58" s="27"/>
      <c r="J58" s="30">
        <v>9713</v>
      </c>
      <c r="K58" s="30">
        <v>153</v>
      </c>
      <c r="L58" s="30">
        <v>644</v>
      </c>
      <c r="M58" s="30">
        <v>8784</v>
      </c>
      <c r="N58" s="30">
        <v>47</v>
      </c>
      <c r="O58" s="30">
        <v>85</v>
      </c>
      <c r="P58" s="30">
        <v>0</v>
      </c>
    </row>
    <row r="59" spans="1:16">
      <c r="A59" s="25" t="s">
        <v>50</v>
      </c>
      <c r="B59" s="30">
        <v>1874</v>
      </c>
      <c r="C59" s="30">
        <v>486</v>
      </c>
      <c r="D59" s="30">
        <v>411</v>
      </c>
      <c r="E59" s="30">
        <v>977</v>
      </c>
      <c r="F59" s="30">
        <v>0</v>
      </c>
      <c r="G59" s="30">
        <v>0</v>
      </c>
      <c r="H59" s="30">
        <v>0</v>
      </c>
      <c r="I59" s="27"/>
      <c r="J59" s="30">
        <v>1619</v>
      </c>
      <c r="K59" s="30">
        <v>55</v>
      </c>
      <c r="L59" s="30">
        <v>242</v>
      </c>
      <c r="M59" s="30">
        <v>1322</v>
      </c>
      <c r="N59" s="30">
        <v>0</v>
      </c>
      <c r="O59" s="30">
        <v>0</v>
      </c>
      <c r="P59" s="30">
        <v>0</v>
      </c>
    </row>
    <row r="60" spans="1:16">
      <c r="A60" s="25" t="s">
        <v>62</v>
      </c>
      <c r="B60" s="30">
        <v>2117</v>
      </c>
      <c r="C60" s="30">
        <v>321</v>
      </c>
      <c r="D60" s="30">
        <v>280</v>
      </c>
      <c r="E60" s="30">
        <v>1433</v>
      </c>
      <c r="F60" s="30">
        <v>49</v>
      </c>
      <c r="G60" s="30">
        <v>26</v>
      </c>
      <c r="H60" s="30">
        <v>8</v>
      </c>
      <c r="I60" s="27"/>
      <c r="J60" s="30">
        <v>1041</v>
      </c>
      <c r="K60" s="30">
        <v>13</v>
      </c>
      <c r="L60" s="30">
        <v>174</v>
      </c>
      <c r="M60" s="30">
        <v>588</v>
      </c>
      <c r="N60" s="30">
        <v>221</v>
      </c>
      <c r="O60" s="30">
        <v>45</v>
      </c>
      <c r="P60" s="30">
        <v>0</v>
      </c>
    </row>
    <row r="61" spans="1:16">
      <c r="A61" s="25" t="s">
        <v>51</v>
      </c>
      <c r="B61" s="30">
        <v>489</v>
      </c>
      <c r="C61" s="30">
        <v>35</v>
      </c>
      <c r="D61" s="30">
        <v>225</v>
      </c>
      <c r="E61" s="30">
        <v>213</v>
      </c>
      <c r="F61" s="30">
        <v>5</v>
      </c>
      <c r="G61" s="30">
        <v>11</v>
      </c>
      <c r="H61" s="30">
        <v>0</v>
      </c>
      <c r="I61" s="27"/>
      <c r="J61" s="30">
        <v>320</v>
      </c>
      <c r="K61" s="30">
        <v>2</v>
      </c>
      <c r="L61" s="30">
        <v>102</v>
      </c>
      <c r="M61" s="30">
        <v>208</v>
      </c>
      <c r="N61" s="30">
        <v>3</v>
      </c>
      <c r="O61" s="30">
        <v>5</v>
      </c>
      <c r="P61" s="30">
        <v>0</v>
      </c>
    </row>
    <row r="62" spans="1:16">
      <c r="A62" s="25" t="s">
        <v>52</v>
      </c>
      <c r="B62" s="24" t="s">
        <v>42</v>
      </c>
      <c r="C62" s="24" t="s">
        <v>42</v>
      </c>
      <c r="D62" s="24" t="s">
        <v>42</v>
      </c>
      <c r="E62" s="24" t="s">
        <v>42</v>
      </c>
      <c r="F62" s="24" t="s">
        <v>42</v>
      </c>
      <c r="G62" s="24" t="s">
        <v>42</v>
      </c>
      <c r="H62" s="24" t="s">
        <v>42</v>
      </c>
      <c r="I62" s="27"/>
      <c r="J62" s="24" t="s">
        <v>42</v>
      </c>
      <c r="K62" s="24" t="s">
        <v>42</v>
      </c>
      <c r="L62" s="24" t="s">
        <v>42</v>
      </c>
      <c r="M62" s="24" t="s">
        <v>42</v>
      </c>
      <c r="N62" s="24" t="s">
        <v>42</v>
      </c>
      <c r="O62" s="24" t="s">
        <v>42</v>
      </c>
      <c r="P62" s="24" t="s">
        <v>42</v>
      </c>
    </row>
    <row r="63" spans="1:16">
      <c r="A63" s="25" t="s">
        <v>53</v>
      </c>
      <c r="B63" s="30">
        <v>1712</v>
      </c>
      <c r="C63" s="30">
        <v>344</v>
      </c>
      <c r="D63" s="30">
        <v>274</v>
      </c>
      <c r="E63" s="30">
        <v>854</v>
      </c>
      <c r="F63" s="30">
        <v>2</v>
      </c>
      <c r="G63" s="30">
        <v>0</v>
      </c>
      <c r="H63" s="30">
        <v>238</v>
      </c>
      <c r="I63" s="27"/>
      <c r="J63" s="30">
        <v>1724</v>
      </c>
      <c r="K63" s="30">
        <v>23</v>
      </c>
      <c r="L63" s="30">
        <v>151</v>
      </c>
      <c r="M63" s="30">
        <v>1348</v>
      </c>
      <c r="N63" s="30">
        <v>0</v>
      </c>
      <c r="O63" s="30">
        <v>0</v>
      </c>
      <c r="P63" s="30">
        <v>202</v>
      </c>
    </row>
    <row r="64" spans="1:16">
      <c r="A64" s="25" t="s">
        <v>54</v>
      </c>
      <c r="B64" s="30">
        <v>7727</v>
      </c>
      <c r="C64" s="30">
        <v>1920</v>
      </c>
      <c r="D64" s="30">
        <v>1949</v>
      </c>
      <c r="E64" s="30">
        <v>3814</v>
      </c>
      <c r="F64" s="30">
        <v>22</v>
      </c>
      <c r="G64" s="30">
        <v>3</v>
      </c>
      <c r="H64" s="30">
        <v>19</v>
      </c>
      <c r="I64" s="27"/>
      <c r="J64" s="30">
        <v>5118</v>
      </c>
      <c r="K64" s="30">
        <v>163</v>
      </c>
      <c r="L64" s="30">
        <v>1181</v>
      </c>
      <c r="M64" s="30">
        <v>3652</v>
      </c>
      <c r="N64" s="30">
        <v>70</v>
      </c>
      <c r="O64" s="30">
        <v>22</v>
      </c>
      <c r="P64" s="30">
        <v>30</v>
      </c>
    </row>
    <row r="65" spans="1:16">
      <c r="A65" s="25" t="s">
        <v>55</v>
      </c>
      <c r="B65" s="30">
        <v>3159</v>
      </c>
      <c r="C65" s="30">
        <v>805</v>
      </c>
      <c r="D65" s="30">
        <v>1190</v>
      </c>
      <c r="E65" s="30">
        <v>1151</v>
      </c>
      <c r="F65" s="30">
        <v>10</v>
      </c>
      <c r="G65" s="30">
        <v>3</v>
      </c>
      <c r="H65" s="30">
        <v>0</v>
      </c>
      <c r="I65" s="27"/>
      <c r="J65" s="30">
        <v>3304</v>
      </c>
      <c r="K65" s="30">
        <v>67</v>
      </c>
      <c r="L65" s="30">
        <v>1334</v>
      </c>
      <c r="M65" s="30">
        <v>1838</v>
      </c>
      <c r="N65" s="30">
        <v>24</v>
      </c>
      <c r="O65" s="30">
        <v>41</v>
      </c>
      <c r="P65" s="30">
        <v>0</v>
      </c>
    </row>
    <row r="66" spans="1:16">
      <c r="A66" s="25" t="s">
        <v>56</v>
      </c>
      <c r="B66" s="30">
        <v>2379</v>
      </c>
      <c r="C66" s="30">
        <v>341</v>
      </c>
      <c r="D66" s="30">
        <v>227</v>
      </c>
      <c r="E66" s="30">
        <v>1743</v>
      </c>
      <c r="F66" s="30">
        <v>45</v>
      </c>
      <c r="G66" s="30">
        <v>9</v>
      </c>
      <c r="H66" s="30">
        <v>14</v>
      </c>
      <c r="I66" s="27"/>
      <c r="J66" s="30">
        <v>1581</v>
      </c>
      <c r="K66" s="30">
        <v>25</v>
      </c>
      <c r="L66" s="30">
        <v>70</v>
      </c>
      <c r="M66" s="30">
        <v>1406</v>
      </c>
      <c r="N66" s="30">
        <v>39</v>
      </c>
      <c r="O66" s="30">
        <v>34</v>
      </c>
      <c r="P66" s="30">
        <v>7</v>
      </c>
    </row>
    <row r="67" spans="1:16">
      <c r="A67" s="25" t="s">
        <v>11</v>
      </c>
      <c r="B67" s="11">
        <f>SUM(B6:B66)</f>
        <v>430236</v>
      </c>
      <c r="C67" s="11">
        <f t="shared" ref="C67:P67" si="0">SUM(C6:C66)</f>
        <v>73654</v>
      </c>
      <c r="D67" s="11">
        <f t="shared" si="0"/>
        <v>97012</v>
      </c>
      <c r="E67" s="11">
        <f t="shared" si="0"/>
        <v>240975</v>
      </c>
      <c r="F67" s="11">
        <f t="shared" si="0"/>
        <v>2566</v>
      </c>
      <c r="G67" s="11">
        <f t="shared" si="0"/>
        <v>1562</v>
      </c>
      <c r="H67" s="11">
        <f t="shared" si="0"/>
        <v>8619</v>
      </c>
      <c r="I67" s="11"/>
      <c r="J67" s="11">
        <f t="shared" si="0"/>
        <v>276543</v>
      </c>
      <c r="K67" s="11">
        <f t="shared" si="0"/>
        <v>5400</v>
      </c>
      <c r="L67" s="11">
        <f t="shared" si="0"/>
        <v>59237</v>
      </c>
      <c r="M67" s="11">
        <f t="shared" si="0"/>
        <v>201937</v>
      </c>
      <c r="N67" s="11">
        <f t="shared" si="0"/>
        <v>3334</v>
      </c>
      <c r="O67" s="11">
        <f t="shared" si="0"/>
        <v>2498</v>
      </c>
      <c r="P67" s="11">
        <f t="shared" si="0"/>
        <v>7161</v>
      </c>
    </row>
    <row r="69" spans="1:16" ht="14.4" customHeight="1">
      <c r="A69" s="25" t="s">
        <v>109</v>
      </c>
    </row>
    <row r="70" spans="1:16" ht="14.4" customHeight="1">
      <c r="A70" s="25" t="s">
        <v>88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70"/>
  <sheetViews>
    <sheetView workbookViewId="0">
      <selection activeCell="J48" sqref="J48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C1" s="25" t="s">
        <v>0</v>
      </c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32">
        <v>299934</v>
      </c>
      <c r="C5" s="32">
        <v>57606</v>
      </c>
      <c r="D5" s="32">
        <v>57620</v>
      </c>
      <c r="E5" s="32">
        <v>174060</v>
      </c>
      <c r="F5" s="32">
        <v>1838</v>
      </c>
      <c r="G5" s="32">
        <v>1447</v>
      </c>
      <c r="H5" s="32">
        <v>7822</v>
      </c>
      <c r="I5" s="27"/>
      <c r="J5" s="32">
        <v>208781</v>
      </c>
      <c r="K5" s="32">
        <v>4765</v>
      </c>
      <c r="L5" s="32">
        <v>41908</v>
      </c>
      <c r="M5" s="32">
        <v>153931</v>
      </c>
      <c r="N5" s="32">
        <v>2189</v>
      </c>
      <c r="O5" s="32">
        <v>1840</v>
      </c>
      <c r="P5" s="32">
        <v>4179</v>
      </c>
    </row>
    <row r="6" spans="1:16" ht="14.4" customHeight="1">
      <c r="A6" s="25" t="s">
        <v>61</v>
      </c>
      <c r="B6" s="34">
        <v>68</v>
      </c>
      <c r="C6" s="34">
        <v>36</v>
      </c>
      <c r="D6" s="34">
        <v>15</v>
      </c>
      <c r="E6" s="34">
        <v>17</v>
      </c>
      <c r="F6" s="34">
        <v>0</v>
      </c>
      <c r="G6" s="34">
        <v>0</v>
      </c>
      <c r="H6" s="34">
        <v>0</v>
      </c>
      <c r="I6" s="27"/>
      <c r="J6" s="34">
        <v>33</v>
      </c>
      <c r="K6" s="34">
        <v>4</v>
      </c>
      <c r="L6" s="34">
        <v>12</v>
      </c>
      <c r="M6" s="34">
        <v>17</v>
      </c>
      <c r="N6" s="34">
        <v>0</v>
      </c>
      <c r="O6" s="34">
        <v>0</v>
      </c>
      <c r="P6" s="34">
        <v>0</v>
      </c>
    </row>
    <row r="7" spans="1:16" ht="14.4" customHeight="1">
      <c r="A7" s="25" t="s">
        <v>13</v>
      </c>
      <c r="B7" s="24" t="s">
        <v>42</v>
      </c>
      <c r="C7" s="24" t="s">
        <v>42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7"/>
      <c r="J7" s="24" t="s">
        <v>42</v>
      </c>
      <c r="K7" s="24" t="s">
        <v>42</v>
      </c>
      <c r="L7" s="24" t="s">
        <v>42</v>
      </c>
      <c r="M7" s="24" t="s">
        <v>42</v>
      </c>
      <c r="N7" s="24" t="s">
        <v>42</v>
      </c>
      <c r="O7" s="24" t="s">
        <v>42</v>
      </c>
      <c r="P7" s="24" t="s">
        <v>42</v>
      </c>
    </row>
    <row r="8" spans="1:16" ht="14.4" customHeight="1">
      <c r="A8" s="25" t="s">
        <v>14</v>
      </c>
      <c r="B8" s="24" t="s">
        <v>42</v>
      </c>
      <c r="C8" s="24" t="s">
        <v>42</v>
      </c>
      <c r="D8" s="24" t="s">
        <v>42</v>
      </c>
      <c r="E8" s="24" t="s">
        <v>42</v>
      </c>
      <c r="F8" s="24" t="s">
        <v>42</v>
      </c>
      <c r="G8" s="24" t="s">
        <v>42</v>
      </c>
      <c r="H8" s="24" t="s">
        <v>42</v>
      </c>
      <c r="I8" s="27"/>
      <c r="J8" s="24" t="s">
        <v>42</v>
      </c>
      <c r="K8" s="24" t="s">
        <v>42</v>
      </c>
      <c r="L8" s="24" t="s">
        <v>42</v>
      </c>
      <c r="M8" s="24" t="s">
        <v>42</v>
      </c>
      <c r="N8" s="24" t="s">
        <v>42</v>
      </c>
      <c r="O8" s="24" t="s">
        <v>42</v>
      </c>
      <c r="P8" s="24" t="s">
        <v>42</v>
      </c>
    </row>
    <row r="9" spans="1:16" ht="14.4" customHeight="1">
      <c r="A9" s="25" t="s">
        <v>15</v>
      </c>
      <c r="B9" s="30">
        <v>577</v>
      </c>
      <c r="C9" s="30">
        <v>201</v>
      </c>
      <c r="D9" s="30">
        <v>216</v>
      </c>
      <c r="E9" s="30">
        <v>160</v>
      </c>
      <c r="F9" s="30">
        <v>0</v>
      </c>
      <c r="G9" s="30">
        <v>0</v>
      </c>
      <c r="H9" s="30">
        <v>0</v>
      </c>
      <c r="I9" s="27"/>
      <c r="J9" s="30">
        <v>582</v>
      </c>
      <c r="K9" s="30">
        <v>21</v>
      </c>
      <c r="L9" s="30">
        <v>327</v>
      </c>
      <c r="M9" s="30">
        <v>234</v>
      </c>
      <c r="N9" s="30">
        <v>0</v>
      </c>
      <c r="O9" s="30">
        <v>0</v>
      </c>
      <c r="P9" s="30">
        <v>0</v>
      </c>
    </row>
    <row r="10" spans="1:16" ht="14.4" customHeight="1">
      <c r="A10" s="25" t="s">
        <v>16</v>
      </c>
      <c r="B10" s="30">
        <v>5341</v>
      </c>
      <c r="C10" s="30">
        <v>1164</v>
      </c>
      <c r="D10" s="30">
        <v>744</v>
      </c>
      <c r="E10" s="30">
        <v>3373</v>
      </c>
      <c r="F10" s="30">
        <v>55</v>
      </c>
      <c r="G10" s="30">
        <v>6</v>
      </c>
      <c r="H10" s="30">
        <v>0</v>
      </c>
      <c r="I10" s="27"/>
      <c r="J10" s="30">
        <v>4231</v>
      </c>
      <c r="K10" s="30">
        <v>98</v>
      </c>
      <c r="L10" s="30">
        <v>537</v>
      </c>
      <c r="M10" s="30">
        <v>3489</v>
      </c>
      <c r="N10" s="30">
        <v>98</v>
      </c>
      <c r="O10" s="30">
        <v>9</v>
      </c>
      <c r="P10" s="30">
        <v>0</v>
      </c>
    </row>
    <row r="11" spans="1:16" ht="14.4" customHeight="1">
      <c r="A11" s="25" t="s">
        <v>17</v>
      </c>
      <c r="B11" s="30">
        <v>1492</v>
      </c>
      <c r="C11" s="30">
        <v>221</v>
      </c>
      <c r="D11" s="30">
        <v>123</v>
      </c>
      <c r="E11" s="30">
        <v>1137</v>
      </c>
      <c r="F11" s="30">
        <v>11</v>
      </c>
      <c r="G11" s="30">
        <v>0</v>
      </c>
      <c r="H11" s="30">
        <v>0</v>
      </c>
      <c r="I11" s="27"/>
      <c r="J11" s="30">
        <v>1849</v>
      </c>
      <c r="K11" s="30">
        <v>4</v>
      </c>
      <c r="L11" s="30">
        <v>75</v>
      </c>
      <c r="M11" s="30">
        <v>1770</v>
      </c>
      <c r="N11" s="30">
        <v>0</v>
      </c>
      <c r="O11" s="30">
        <v>0</v>
      </c>
      <c r="P11" s="30">
        <v>0</v>
      </c>
    </row>
    <row r="12" spans="1:16" ht="14.4" customHeight="1">
      <c r="A12" s="25" t="s">
        <v>18</v>
      </c>
      <c r="B12" s="24" t="s">
        <v>42</v>
      </c>
      <c r="C12" s="24" t="s">
        <v>42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7"/>
      <c r="J12" s="24" t="s">
        <v>42</v>
      </c>
      <c r="K12" s="24" t="s">
        <v>42</v>
      </c>
      <c r="L12" s="24" t="s">
        <v>42</v>
      </c>
      <c r="M12" s="24" t="s">
        <v>42</v>
      </c>
      <c r="N12" s="24" t="s">
        <v>42</v>
      </c>
      <c r="O12" s="24" t="s">
        <v>42</v>
      </c>
      <c r="P12" s="24" t="s">
        <v>42</v>
      </c>
    </row>
    <row r="13" spans="1:16" ht="14.4" customHeight="1">
      <c r="A13" s="25" t="s">
        <v>89</v>
      </c>
      <c r="B13" s="34">
        <v>9628</v>
      </c>
      <c r="C13" s="34">
        <v>2517</v>
      </c>
      <c r="D13" s="34">
        <v>2495</v>
      </c>
      <c r="E13" s="34">
        <v>4521</v>
      </c>
      <c r="F13" s="34">
        <v>92</v>
      </c>
      <c r="G13" s="34">
        <v>3</v>
      </c>
      <c r="H13" s="34">
        <v>0</v>
      </c>
      <c r="I13" s="27"/>
      <c r="J13" s="34">
        <v>8043</v>
      </c>
      <c r="K13" s="34">
        <v>151</v>
      </c>
      <c r="L13" s="34">
        <v>2442</v>
      </c>
      <c r="M13" s="34">
        <v>5240</v>
      </c>
      <c r="N13" s="34">
        <v>201</v>
      </c>
      <c r="O13" s="34">
        <v>9</v>
      </c>
      <c r="P13" s="34">
        <v>0</v>
      </c>
    </row>
    <row r="14" spans="1:16" ht="14.4" customHeight="1">
      <c r="A14" s="25" t="s">
        <v>84</v>
      </c>
      <c r="B14" s="30">
        <v>1073</v>
      </c>
      <c r="C14" s="30">
        <v>229</v>
      </c>
      <c r="D14" s="30">
        <v>167</v>
      </c>
      <c r="E14" s="30">
        <v>674</v>
      </c>
      <c r="F14" s="30">
        <v>2</v>
      </c>
      <c r="G14" s="30">
        <v>1</v>
      </c>
      <c r="H14" s="30">
        <v>0</v>
      </c>
      <c r="I14" s="27"/>
      <c r="J14" s="30">
        <v>7</v>
      </c>
      <c r="K14" s="30">
        <v>0</v>
      </c>
      <c r="L14" s="30">
        <v>0</v>
      </c>
      <c r="M14" s="30">
        <v>7</v>
      </c>
      <c r="N14" s="30">
        <v>0</v>
      </c>
      <c r="O14" s="30">
        <v>0</v>
      </c>
      <c r="P14" s="30">
        <v>0</v>
      </c>
    </row>
    <row r="15" spans="1:16" ht="14.4" customHeight="1">
      <c r="A15" s="25" t="s">
        <v>85</v>
      </c>
      <c r="B15" s="30">
        <v>2511</v>
      </c>
      <c r="C15" s="30">
        <v>1020</v>
      </c>
      <c r="D15" s="30">
        <v>444</v>
      </c>
      <c r="E15" s="30">
        <v>1010</v>
      </c>
      <c r="F15" s="30">
        <v>6</v>
      </c>
      <c r="G15" s="30">
        <v>6</v>
      </c>
      <c r="H15" s="30">
        <v>25</v>
      </c>
      <c r="I15" s="27"/>
      <c r="J15" s="30">
        <v>1660</v>
      </c>
      <c r="K15" s="30">
        <v>34</v>
      </c>
      <c r="L15" s="30">
        <v>315</v>
      </c>
      <c r="M15" s="30">
        <v>1269</v>
      </c>
      <c r="N15" s="30">
        <v>17</v>
      </c>
      <c r="O15" s="30">
        <v>14</v>
      </c>
      <c r="P15" s="30">
        <v>11</v>
      </c>
    </row>
    <row r="16" spans="1:16" ht="14.4" customHeight="1">
      <c r="A16" s="25" t="s">
        <v>19</v>
      </c>
      <c r="B16" s="30">
        <v>34468</v>
      </c>
      <c r="C16" s="30">
        <v>2715</v>
      </c>
      <c r="D16" s="30">
        <v>4203</v>
      </c>
      <c r="E16" s="30">
        <v>26382</v>
      </c>
      <c r="F16" s="30">
        <v>87</v>
      </c>
      <c r="G16" s="30">
        <v>55</v>
      </c>
      <c r="H16" s="30">
        <v>1026</v>
      </c>
      <c r="I16" s="27"/>
      <c r="J16" s="30">
        <v>21343</v>
      </c>
      <c r="K16" s="30">
        <v>695</v>
      </c>
      <c r="L16" s="30">
        <v>1760</v>
      </c>
      <c r="M16" s="30">
        <v>18462</v>
      </c>
      <c r="N16" s="30">
        <v>88</v>
      </c>
      <c r="O16" s="30">
        <v>29</v>
      </c>
      <c r="P16" s="30">
        <v>309</v>
      </c>
    </row>
    <row r="17" spans="1:16" ht="14.4" customHeight="1">
      <c r="A17" s="25" t="s">
        <v>20</v>
      </c>
      <c r="B17" s="30">
        <v>832</v>
      </c>
      <c r="C17" s="30">
        <v>267</v>
      </c>
      <c r="D17" s="30">
        <v>29</v>
      </c>
      <c r="E17" s="30">
        <v>536</v>
      </c>
      <c r="F17" s="30">
        <v>0</v>
      </c>
      <c r="G17" s="30">
        <v>0</v>
      </c>
      <c r="H17" s="30">
        <v>0</v>
      </c>
      <c r="I17" s="27"/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1:16" ht="14.4" customHeight="1">
      <c r="A18" s="25" t="s">
        <v>21</v>
      </c>
      <c r="B18" s="30">
        <v>2397</v>
      </c>
      <c r="C18" s="30">
        <v>308</v>
      </c>
      <c r="D18" s="30">
        <v>370</v>
      </c>
      <c r="E18" s="30">
        <v>1623</v>
      </c>
      <c r="F18" s="30">
        <v>0</v>
      </c>
      <c r="G18" s="30">
        <v>0</v>
      </c>
      <c r="H18" s="30">
        <v>656</v>
      </c>
      <c r="I18" s="27"/>
      <c r="J18" s="30">
        <v>2401</v>
      </c>
      <c r="K18" s="30">
        <v>34</v>
      </c>
      <c r="L18" s="30">
        <v>400</v>
      </c>
      <c r="M18" s="30">
        <v>1401</v>
      </c>
      <c r="N18" s="30">
        <v>0</v>
      </c>
      <c r="O18" s="30">
        <v>1</v>
      </c>
      <c r="P18" s="30">
        <v>578</v>
      </c>
    </row>
    <row r="19" spans="1:16" ht="14.4" customHeight="1">
      <c r="A19" s="25" t="s">
        <v>22</v>
      </c>
      <c r="B19" s="30">
        <v>2719</v>
      </c>
      <c r="C19" s="30">
        <v>484</v>
      </c>
      <c r="D19" s="30">
        <v>209</v>
      </c>
      <c r="E19" s="30">
        <v>1671</v>
      </c>
      <c r="F19" s="30">
        <v>36</v>
      </c>
      <c r="G19" s="30">
        <v>21</v>
      </c>
      <c r="H19" s="30">
        <v>298</v>
      </c>
      <c r="I19" s="27"/>
      <c r="J19" s="30">
        <v>1437</v>
      </c>
      <c r="K19" s="30">
        <v>41</v>
      </c>
      <c r="L19" s="30">
        <v>13</v>
      </c>
      <c r="M19" s="30">
        <v>1156</v>
      </c>
      <c r="N19" s="30">
        <v>25</v>
      </c>
      <c r="O19" s="30">
        <v>21</v>
      </c>
      <c r="P19" s="30">
        <v>181</v>
      </c>
    </row>
    <row r="20" spans="1:16" ht="14.4" customHeight="1">
      <c r="A20" s="25" t="s">
        <v>23</v>
      </c>
      <c r="B20" s="30">
        <v>557</v>
      </c>
      <c r="C20" s="30">
        <v>115</v>
      </c>
      <c r="D20" s="30">
        <v>121</v>
      </c>
      <c r="E20" s="30">
        <v>321</v>
      </c>
      <c r="F20" s="30">
        <v>0</v>
      </c>
      <c r="G20" s="30">
        <v>0</v>
      </c>
      <c r="H20" s="30">
        <v>0</v>
      </c>
      <c r="I20" s="27"/>
      <c r="J20" s="30">
        <v>377</v>
      </c>
      <c r="K20" s="30">
        <v>13</v>
      </c>
      <c r="L20" s="30">
        <v>94</v>
      </c>
      <c r="M20" s="30">
        <v>270</v>
      </c>
      <c r="N20" s="30">
        <v>0</v>
      </c>
      <c r="O20" s="30">
        <v>0</v>
      </c>
      <c r="P20" s="30">
        <v>0</v>
      </c>
    </row>
    <row r="21" spans="1:16" ht="14.4" customHeight="1">
      <c r="A21" s="25" t="s">
        <v>69</v>
      </c>
      <c r="B21" s="34">
        <v>13695</v>
      </c>
      <c r="C21" s="34">
        <v>517</v>
      </c>
      <c r="D21" s="34">
        <v>958</v>
      </c>
      <c r="E21" s="34">
        <v>12123</v>
      </c>
      <c r="F21" s="34">
        <v>80</v>
      </c>
      <c r="G21" s="34">
        <v>17</v>
      </c>
      <c r="H21" s="34">
        <v>0</v>
      </c>
      <c r="I21" s="27"/>
      <c r="J21" s="34">
        <v>7862</v>
      </c>
      <c r="K21" s="34">
        <v>58</v>
      </c>
      <c r="L21" s="34">
        <v>659</v>
      </c>
      <c r="M21" s="34">
        <v>7006</v>
      </c>
      <c r="N21" s="34">
        <v>34</v>
      </c>
      <c r="O21" s="34">
        <v>105</v>
      </c>
      <c r="P21" s="34">
        <v>0</v>
      </c>
    </row>
    <row r="22" spans="1:16" ht="14.4" customHeight="1">
      <c r="A22" s="25" t="s">
        <v>25</v>
      </c>
      <c r="B22" s="24" t="s">
        <v>42</v>
      </c>
      <c r="C22" s="24" t="s">
        <v>42</v>
      </c>
      <c r="D22" s="24" t="s">
        <v>42</v>
      </c>
      <c r="E22" s="24" t="s">
        <v>42</v>
      </c>
      <c r="F22" s="24" t="s">
        <v>42</v>
      </c>
      <c r="G22" s="24" t="s">
        <v>42</v>
      </c>
      <c r="H22" s="24" t="s">
        <v>42</v>
      </c>
      <c r="I22" s="27"/>
      <c r="J22" s="24" t="s">
        <v>42</v>
      </c>
      <c r="K22" s="24" t="s">
        <v>42</v>
      </c>
      <c r="L22" s="24" t="s">
        <v>42</v>
      </c>
      <c r="M22" s="24" t="s">
        <v>42</v>
      </c>
      <c r="N22" s="24" t="s">
        <v>42</v>
      </c>
      <c r="O22" s="24" t="s">
        <v>42</v>
      </c>
      <c r="P22" s="24" t="s">
        <v>42</v>
      </c>
    </row>
    <row r="23" spans="1:16" ht="14.4" customHeight="1">
      <c r="A23" s="25" t="s">
        <v>26</v>
      </c>
      <c r="B23" s="30">
        <v>2648</v>
      </c>
      <c r="C23" s="30">
        <v>350</v>
      </c>
      <c r="D23" s="30">
        <v>874</v>
      </c>
      <c r="E23" s="30">
        <v>1424</v>
      </c>
      <c r="F23" s="30">
        <v>0</v>
      </c>
      <c r="G23" s="30">
        <v>0</v>
      </c>
      <c r="H23" s="30">
        <v>0</v>
      </c>
      <c r="I23" s="27"/>
      <c r="J23" s="30">
        <v>2490</v>
      </c>
      <c r="K23" s="30">
        <v>26</v>
      </c>
      <c r="L23" s="30">
        <v>360</v>
      </c>
      <c r="M23" s="30">
        <v>2104</v>
      </c>
      <c r="N23" s="30">
        <v>0</v>
      </c>
      <c r="O23" s="30">
        <v>0</v>
      </c>
      <c r="P23" s="30">
        <v>0</v>
      </c>
    </row>
    <row r="24" spans="1:16" ht="14.4" customHeight="1">
      <c r="A24" s="25" t="s">
        <v>27</v>
      </c>
      <c r="B24" s="30">
        <v>1442</v>
      </c>
      <c r="C24" s="30">
        <v>446</v>
      </c>
      <c r="D24" s="30">
        <v>117</v>
      </c>
      <c r="E24" s="30">
        <v>864</v>
      </c>
      <c r="F24" s="30">
        <v>12</v>
      </c>
      <c r="G24" s="30">
        <v>3</v>
      </c>
      <c r="H24" s="30">
        <v>0</v>
      </c>
      <c r="I24" s="27"/>
      <c r="J24" s="30">
        <v>17</v>
      </c>
      <c r="K24" s="30">
        <v>4</v>
      </c>
      <c r="L24" s="30">
        <v>4</v>
      </c>
      <c r="M24" s="30">
        <v>9</v>
      </c>
      <c r="N24" s="30">
        <v>0</v>
      </c>
      <c r="O24" s="30">
        <v>0</v>
      </c>
      <c r="P24" s="30">
        <v>0</v>
      </c>
    </row>
    <row r="25" spans="1:16" ht="14.4" customHeight="1">
      <c r="A25" s="25" t="s">
        <v>74</v>
      </c>
      <c r="B25" s="30">
        <v>7304</v>
      </c>
      <c r="C25" s="30">
        <v>1455</v>
      </c>
      <c r="D25" s="30">
        <v>1467</v>
      </c>
      <c r="E25" s="30">
        <v>4382</v>
      </c>
      <c r="F25" s="30">
        <v>0</v>
      </c>
      <c r="G25" s="30">
        <v>0</v>
      </c>
      <c r="H25" s="30">
        <v>0</v>
      </c>
      <c r="I25" s="27"/>
      <c r="J25" s="30">
        <v>5741</v>
      </c>
      <c r="K25" s="30">
        <v>81</v>
      </c>
      <c r="L25" s="30">
        <v>809</v>
      </c>
      <c r="M25" s="30">
        <v>4851</v>
      </c>
      <c r="N25" s="30">
        <v>0</v>
      </c>
      <c r="O25" s="30">
        <v>0</v>
      </c>
      <c r="P25" s="30">
        <v>0</v>
      </c>
    </row>
    <row r="26" spans="1:16" ht="14.4" customHeight="1">
      <c r="A26" s="25" t="s">
        <v>90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27"/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</row>
    <row r="27" spans="1:16" ht="14.4" customHeight="1">
      <c r="A27" s="25" t="s">
        <v>28</v>
      </c>
      <c r="B27" s="30">
        <v>7182</v>
      </c>
      <c r="C27" s="30">
        <v>345</v>
      </c>
      <c r="D27" s="30">
        <v>540</v>
      </c>
      <c r="E27" s="30">
        <v>6204</v>
      </c>
      <c r="F27" s="30">
        <v>48</v>
      </c>
      <c r="G27" s="30">
        <v>15</v>
      </c>
      <c r="H27" s="30">
        <v>30</v>
      </c>
      <c r="I27" s="27"/>
      <c r="J27" s="30">
        <v>91</v>
      </c>
      <c r="K27" s="30">
        <v>3</v>
      </c>
      <c r="L27" s="30">
        <v>0</v>
      </c>
      <c r="M27" s="30">
        <v>75</v>
      </c>
      <c r="N27" s="30">
        <v>3</v>
      </c>
      <c r="O27" s="30">
        <v>10</v>
      </c>
      <c r="P27" s="30">
        <v>0</v>
      </c>
    </row>
    <row r="28" spans="1:16" ht="14.4" customHeight="1">
      <c r="A28" s="25" t="s">
        <v>29</v>
      </c>
      <c r="B28" s="24" t="s">
        <v>42</v>
      </c>
      <c r="C28" s="24" t="s">
        <v>42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7"/>
      <c r="J28" s="24" t="s">
        <v>42</v>
      </c>
      <c r="K28" s="24" t="s">
        <v>42</v>
      </c>
      <c r="L28" s="24" t="s">
        <v>42</v>
      </c>
      <c r="M28" s="24" t="s">
        <v>42</v>
      </c>
      <c r="N28" s="24" t="s">
        <v>42</v>
      </c>
      <c r="O28" s="24" t="s">
        <v>42</v>
      </c>
      <c r="P28" s="24" t="s">
        <v>42</v>
      </c>
    </row>
    <row r="29" spans="1:16" ht="14.4" customHeight="1">
      <c r="A29" s="25" t="s">
        <v>30</v>
      </c>
      <c r="B29" s="30">
        <v>415</v>
      </c>
      <c r="C29" s="30">
        <v>138</v>
      </c>
      <c r="D29" s="30">
        <v>108</v>
      </c>
      <c r="E29" s="30">
        <v>169</v>
      </c>
      <c r="F29" s="30">
        <v>0</v>
      </c>
      <c r="G29" s="30">
        <v>0</v>
      </c>
      <c r="H29" s="30">
        <v>0</v>
      </c>
      <c r="I29" s="27"/>
      <c r="J29" s="30">
        <v>285</v>
      </c>
      <c r="K29" s="30">
        <v>5</v>
      </c>
      <c r="L29" s="30">
        <v>120</v>
      </c>
      <c r="M29" s="30">
        <v>160</v>
      </c>
      <c r="N29" s="30">
        <v>0</v>
      </c>
      <c r="O29" s="30">
        <v>0</v>
      </c>
      <c r="P29" s="30">
        <v>0</v>
      </c>
    </row>
    <row r="30" spans="1:16" ht="14.4" customHeight="1">
      <c r="A30" s="25" t="s">
        <v>31</v>
      </c>
      <c r="B30" s="24" t="s">
        <v>42</v>
      </c>
      <c r="C30" s="24" t="s">
        <v>42</v>
      </c>
      <c r="D30" s="24" t="s">
        <v>42</v>
      </c>
      <c r="E30" s="24" t="s">
        <v>42</v>
      </c>
      <c r="F30" s="24" t="s">
        <v>42</v>
      </c>
      <c r="G30" s="24" t="s">
        <v>42</v>
      </c>
      <c r="H30" s="24" t="s">
        <v>42</v>
      </c>
      <c r="I30" s="27"/>
      <c r="J30" s="24" t="s">
        <v>42</v>
      </c>
      <c r="K30" s="24" t="s">
        <v>42</v>
      </c>
      <c r="L30" s="24" t="s">
        <v>42</v>
      </c>
      <c r="M30" s="24" t="s">
        <v>42</v>
      </c>
      <c r="N30" s="24" t="s">
        <v>42</v>
      </c>
      <c r="O30" s="24" t="s">
        <v>42</v>
      </c>
      <c r="P30" s="24" t="s">
        <v>42</v>
      </c>
    </row>
    <row r="31" spans="1:16" ht="14.4" customHeight="1">
      <c r="A31" s="3" t="s">
        <v>32</v>
      </c>
      <c r="B31" s="30">
        <v>8553</v>
      </c>
      <c r="C31" s="30">
        <v>815</v>
      </c>
      <c r="D31" s="30">
        <v>718</v>
      </c>
      <c r="E31" s="30">
        <v>5610</v>
      </c>
      <c r="F31" s="30">
        <v>9</v>
      </c>
      <c r="G31" s="30">
        <v>23</v>
      </c>
      <c r="H31" s="30">
        <v>1378</v>
      </c>
      <c r="I31" s="27"/>
      <c r="J31" s="30">
        <v>5414</v>
      </c>
      <c r="K31" s="30">
        <v>42</v>
      </c>
      <c r="L31" s="30">
        <v>343</v>
      </c>
      <c r="M31" s="30">
        <v>4193</v>
      </c>
      <c r="N31" s="30">
        <v>4</v>
      </c>
      <c r="O31" s="30">
        <v>28</v>
      </c>
      <c r="P31" s="30">
        <v>804</v>
      </c>
    </row>
    <row r="32" spans="1:16" ht="14.4" customHeight="1">
      <c r="A32" s="25" t="s">
        <v>33</v>
      </c>
      <c r="B32" s="30">
        <v>474</v>
      </c>
      <c r="C32" s="30">
        <v>57</v>
      </c>
      <c r="D32" s="30">
        <v>24</v>
      </c>
      <c r="E32" s="30">
        <v>277</v>
      </c>
      <c r="F32" s="30">
        <v>0</v>
      </c>
      <c r="G32" s="30">
        <v>5</v>
      </c>
      <c r="H32" s="30">
        <v>111</v>
      </c>
      <c r="I32" s="27"/>
      <c r="J32" s="30">
        <v>1</v>
      </c>
      <c r="K32" s="30">
        <v>0</v>
      </c>
      <c r="L32" s="30">
        <v>1</v>
      </c>
      <c r="M32" s="30">
        <v>0</v>
      </c>
      <c r="N32" s="30">
        <v>0</v>
      </c>
      <c r="O32" s="30">
        <v>0</v>
      </c>
      <c r="P32" s="30">
        <v>0</v>
      </c>
    </row>
    <row r="33" spans="1:16" ht="14.4" customHeight="1">
      <c r="A33" s="25" t="s">
        <v>34</v>
      </c>
      <c r="B33" s="30">
        <v>259</v>
      </c>
      <c r="C33" s="30">
        <v>136</v>
      </c>
      <c r="D33" s="30">
        <v>65</v>
      </c>
      <c r="E33" s="30">
        <v>58</v>
      </c>
      <c r="F33" s="30">
        <v>0</v>
      </c>
      <c r="G33" s="30">
        <v>0</v>
      </c>
      <c r="H33" s="30">
        <v>0</v>
      </c>
      <c r="I33" s="27"/>
      <c r="J33" s="30">
        <v>138</v>
      </c>
      <c r="K33" s="30">
        <v>15</v>
      </c>
      <c r="L33" s="30">
        <v>63</v>
      </c>
      <c r="M33" s="30">
        <v>60</v>
      </c>
      <c r="N33" s="30">
        <v>0</v>
      </c>
      <c r="O33" s="30">
        <v>0</v>
      </c>
      <c r="P33" s="30">
        <v>0</v>
      </c>
    </row>
    <row r="34" spans="1:16" ht="14.4" customHeight="1">
      <c r="A34" s="25" t="s">
        <v>35</v>
      </c>
      <c r="B34" s="30">
        <v>3990</v>
      </c>
      <c r="C34" s="30">
        <v>1032</v>
      </c>
      <c r="D34" s="30">
        <v>879</v>
      </c>
      <c r="E34" s="30">
        <v>2016</v>
      </c>
      <c r="F34" s="30">
        <v>35</v>
      </c>
      <c r="G34" s="30">
        <v>6</v>
      </c>
      <c r="H34" s="30">
        <v>22</v>
      </c>
      <c r="I34" s="27"/>
      <c r="J34" s="30">
        <v>3183</v>
      </c>
      <c r="K34" s="30">
        <v>66</v>
      </c>
      <c r="L34" s="30">
        <v>907</v>
      </c>
      <c r="M34" s="30">
        <v>2154</v>
      </c>
      <c r="N34" s="30">
        <v>45</v>
      </c>
      <c r="O34" s="30">
        <v>4</v>
      </c>
      <c r="P34" s="30">
        <v>7</v>
      </c>
    </row>
    <row r="35" spans="1:16" ht="14.4" customHeight="1">
      <c r="A35" s="25" t="s">
        <v>36</v>
      </c>
      <c r="B35" s="30">
        <v>1573</v>
      </c>
      <c r="C35" s="30">
        <v>597</v>
      </c>
      <c r="D35" s="30">
        <v>302</v>
      </c>
      <c r="E35" s="30">
        <v>573</v>
      </c>
      <c r="F35" s="30">
        <v>2</v>
      </c>
      <c r="G35" s="30">
        <v>6</v>
      </c>
      <c r="H35" s="30">
        <v>93</v>
      </c>
      <c r="I35" s="27"/>
      <c r="J35" s="30">
        <v>1668</v>
      </c>
      <c r="K35" s="30">
        <v>45</v>
      </c>
      <c r="L35" s="30">
        <v>262</v>
      </c>
      <c r="M35" s="30">
        <v>1166</v>
      </c>
      <c r="N35" s="30">
        <v>12</v>
      </c>
      <c r="O35" s="30">
        <v>33</v>
      </c>
      <c r="P35" s="30">
        <v>150</v>
      </c>
    </row>
    <row r="36" spans="1:16" ht="14.4" customHeight="1">
      <c r="A36" s="25" t="s">
        <v>37</v>
      </c>
      <c r="B36" s="30">
        <v>1263</v>
      </c>
      <c r="C36" s="30">
        <v>359</v>
      </c>
      <c r="D36" s="30">
        <v>329</v>
      </c>
      <c r="E36" s="30">
        <v>568</v>
      </c>
      <c r="F36" s="30">
        <v>6</v>
      </c>
      <c r="G36" s="30">
        <v>1</v>
      </c>
      <c r="H36" s="30">
        <v>0</v>
      </c>
      <c r="I36" s="27"/>
      <c r="J36" s="30">
        <v>1119</v>
      </c>
      <c r="K36" s="30">
        <v>14</v>
      </c>
      <c r="L36" s="30">
        <v>377</v>
      </c>
      <c r="M36" s="30">
        <v>724</v>
      </c>
      <c r="N36" s="30">
        <v>3</v>
      </c>
      <c r="O36" s="30">
        <v>1</v>
      </c>
      <c r="P36" s="30">
        <v>0</v>
      </c>
    </row>
    <row r="37" spans="1:16" ht="14.4" customHeight="1">
      <c r="A37" s="25" t="s">
        <v>38</v>
      </c>
      <c r="B37" s="30">
        <v>27219</v>
      </c>
      <c r="C37" s="30">
        <v>8505</v>
      </c>
      <c r="D37" s="30">
        <v>7992</v>
      </c>
      <c r="E37" s="30">
        <v>9178</v>
      </c>
      <c r="F37" s="30">
        <v>70</v>
      </c>
      <c r="G37" s="30">
        <v>20</v>
      </c>
      <c r="H37" s="30">
        <v>1354</v>
      </c>
      <c r="I37" s="27"/>
      <c r="J37" s="30">
        <v>15791</v>
      </c>
      <c r="K37" s="30">
        <v>527</v>
      </c>
      <c r="L37" s="30">
        <v>4807</v>
      </c>
      <c r="M37" s="30">
        <v>10196</v>
      </c>
      <c r="N37" s="30">
        <v>176</v>
      </c>
      <c r="O37" s="30">
        <v>39</v>
      </c>
      <c r="P37" s="30">
        <v>54</v>
      </c>
    </row>
    <row r="38" spans="1:16" ht="14.4" customHeight="1">
      <c r="A38" s="25" t="s">
        <v>57</v>
      </c>
      <c r="B38" s="30">
        <v>4514</v>
      </c>
      <c r="C38" s="30">
        <v>1188</v>
      </c>
      <c r="D38" s="30">
        <v>1386</v>
      </c>
      <c r="E38" s="30">
        <v>1711</v>
      </c>
      <c r="F38" s="30">
        <v>31</v>
      </c>
      <c r="G38" s="30">
        <v>33</v>
      </c>
      <c r="H38" s="30">
        <v>165</v>
      </c>
      <c r="I38" s="27"/>
      <c r="J38" s="30">
        <v>3389</v>
      </c>
      <c r="K38" s="30">
        <v>127</v>
      </c>
      <c r="L38" s="30">
        <v>1134</v>
      </c>
      <c r="M38" s="30">
        <v>2025</v>
      </c>
      <c r="N38" s="30">
        <v>37</v>
      </c>
      <c r="O38" s="30">
        <v>9</v>
      </c>
      <c r="P38" s="30">
        <v>57</v>
      </c>
    </row>
    <row r="39" spans="1:16" ht="14.4" customHeight="1">
      <c r="A39" s="25" t="s">
        <v>59</v>
      </c>
      <c r="B39" s="34">
        <v>1874</v>
      </c>
      <c r="C39" s="34">
        <v>464</v>
      </c>
      <c r="D39" s="34">
        <v>748</v>
      </c>
      <c r="E39" s="34">
        <v>630</v>
      </c>
      <c r="F39" s="34">
        <v>7</v>
      </c>
      <c r="G39" s="34">
        <v>9</v>
      </c>
      <c r="H39" s="34">
        <v>16</v>
      </c>
      <c r="I39" s="27"/>
      <c r="J39" s="34">
        <v>2078</v>
      </c>
      <c r="K39" s="34">
        <v>42</v>
      </c>
      <c r="L39" s="34">
        <v>698</v>
      </c>
      <c r="M39" s="34">
        <v>1304</v>
      </c>
      <c r="N39" s="34">
        <v>9</v>
      </c>
      <c r="O39" s="34">
        <v>10</v>
      </c>
      <c r="P39" s="34">
        <v>15</v>
      </c>
    </row>
    <row r="40" spans="1:16" ht="14.4" customHeight="1">
      <c r="A40" s="25" t="s">
        <v>41</v>
      </c>
      <c r="B40" s="30">
        <v>460</v>
      </c>
      <c r="C40" s="30">
        <v>141</v>
      </c>
      <c r="D40" s="30">
        <v>198</v>
      </c>
      <c r="E40" s="30">
        <v>121</v>
      </c>
      <c r="F40" s="30">
        <v>0</v>
      </c>
      <c r="G40" s="30">
        <v>0</v>
      </c>
      <c r="H40" s="30">
        <v>0</v>
      </c>
      <c r="I40" s="27"/>
      <c r="J40" s="30">
        <v>413</v>
      </c>
      <c r="K40" s="30">
        <v>10</v>
      </c>
      <c r="L40" s="30">
        <v>198</v>
      </c>
      <c r="M40" s="30">
        <v>205</v>
      </c>
      <c r="N40" s="30">
        <v>0</v>
      </c>
      <c r="O40" s="30">
        <v>0</v>
      </c>
      <c r="P40" s="30">
        <v>0</v>
      </c>
    </row>
    <row r="41" spans="1:16" ht="14.4" customHeight="1">
      <c r="A41" s="25" t="s">
        <v>68</v>
      </c>
      <c r="B41" s="34">
        <v>7877</v>
      </c>
      <c r="C41" s="34">
        <v>1307</v>
      </c>
      <c r="D41" s="34">
        <v>1015</v>
      </c>
      <c r="E41" s="34">
        <v>5461</v>
      </c>
      <c r="F41" s="34">
        <v>24</v>
      </c>
      <c r="G41" s="34">
        <v>47</v>
      </c>
      <c r="H41" s="34">
        <v>23</v>
      </c>
      <c r="I41" s="27"/>
      <c r="J41" s="34">
        <v>2407</v>
      </c>
      <c r="K41" s="34">
        <v>50</v>
      </c>
      <c r="L41" s="34">
        <v>614</v>
      </c>
      <c r="M41" s="34">
        <v>1703</v>
      </c>
      <c r="N41" s="34">
        <v>10</v>
      </c>
      <c r="O41" s="34">
        <v>25</v>
      </c>
      <c r="P41" s="34">
        <v>5</v>
      </c>
    </row>
    <row r="42" spans="1:16" ht="14.4" customHeight="1">
      <c r="A42" s="25" t="s">
        <v>60</v>
      </c>
      <c r="B42" s="30">
        <v>17701</v>
      </c>
      <c r="C42" s="30">
        <v>2551</v>
      </c>
      <c r="D42" s="30">
        <v>3356</v>
      </c>
      <c r="E42" s="30">
        <v>11256</v>
      </c>
      <c r="F42" s="30">
        <v>225</v>
      </c>
      <c r="G42" s="30">
        <v>69</v>
      </c>
      <c r="H42" s="30">
        <v>244</v>
      </c>
      <c r="I42" s="27"/>
      <c r="J42" s="30">
        <v>13300</v>
      </c>
      <c r="K42" s="30">
        <v>224</v>
      </c>
      <c r="L42" s="30">
        <v>1853</v>
      </c>
      <c r="M42" s="30">
        <v>10886</v>
      </c>
      <c r="N42" s="30">
        <v>166</v>
      </c>
      <c r="O42" s="30">
        <v>100</v>
      </c>
      <c r="P42" s="30">
        <v>74</v>
      </c>
    </row>
    <row r="43" spans="1:16" ht="14.4" customHeight="1">
      <c r="A43" s="25" t="s">
        <v>76</v>
      </c>
      <c r="B43" s="24" t="s">
        <v>42</v>
      </c>
      <c r="C43" s="24" t="s">
        <v>42</v>
      </c>
      <c r="D43" s="24" t="s">
        <v>42</v>
      </c>
      <c r="E43" s="24" t="s">
        <v>42</v>
      </c>
      <c r="F43" s="24" t="s">
        <v>42</v>
      </c>
      <c r="G43" s="24" t="s">
        <v>42</v>
      </c>
      <c r="H43" s="24" t="s">
        <v>42</v>
      </c>
      <c r="I43" s="27"/>
      <c r="J43" s="24" t="s">
        <v>42</v>
      </c>
      <c r="K43" s="24" t="s">
        <v>42</v>
      </c>
      <c r="L43" s="24" t="s">
        <v>42</v>
      </c>
      <c r="M43" s="24" t="s">
        <v>42</v>
      </c>
      <c r="N43" s="24" t="s">
        <v>42</v>
      </c>
      <c r="O43" s="24" t="s">
        <v>42</v>
      </c>
      <c r="P43" s="24" t="s">
        <v>42</v>
      </c>
    </row>
    <row r="44" spans="1:16" ht="14.4" customHeight="1">
      <c r="A44" s="25" t="s">
        <v>77</v>
      </c>
      <c r="B44" s="30">
        <v>17250</v>
      </c>
      <c r="C44" s="30">
        <v>1977</v>
      </c>
      <c r="D44" s="30">
        <v>2046</v>
      </c>
      <c r="E44" s="30">
        <v>12796</v>
      </c>
      <c r="F44" s="30">
        <v>364</v>
      </c>
      <c r="G44" s="30">
        <v>39</v>
      </c>
      <c r="H44" s="30">
        <v>23</v>
      </c>
      <c r="I44" s="27"/>
      <c r="J44" s="30">
        <v>9009</v>
      </c>
      <c r="K44" s="30">
        <v>133</v>
      </c>
      <c r="L44" s="30">
        <v>985</v>
      </c>
      <c r="M44" s="30">
        <v>7693</v>
      </c>
      <c r="N44" s="30">
        <v>109</v>
      </c>
      <c r="O44" s="30">
        <v>74</v>
      </c>
      <c r="P44" s="30">
        <v>15</v>
      </c>
    </row>
    <row r="45" spans="1:16" ht="14.4" customHeight="1">
      <c r="A45" s="25" t="s">
        <v>73</v>
      </c>
      <c r="B45" s="30">
        <v>30853</v>
      </c>
      <c r="C45" s="30">
        <v>6518</v>
      </c>
      <c r="D45" s="30">
        <v>7913</v>
      </c>
      <c r="E45" s="30">
        <v>13655</v>
      </c>
      <c r="F45" s="30">
        <v>250</v>
      </c>
      <c r="G45" s="30">
        <v>884</v>
      </c>
      <c r="H45" s="30">
        <v>1633</v>
      </c>
      <c r="I45" s="27"/>
      <c r="J45" s="30">
        <v>19291</v>
      </c>
      <c r="K45" s="30">
        <v>383</v>
      </c>
      <c r="L45" s="30">
        <v>5747</v>
      </c>
      <c r="M45" s="30">
        <v>10884</v>
      </c>
      <c r="N45" s="30">
        <v>3</v>
      </c>
      <c r="O45" s="30">
        <v>859</v>
      </c>
      <c r="P45" s="30">
        <v>1422</v>
      </c>
    </row>
    <row r="46" spans="1:16" ht="14.4" customHeight="1">
      <c r="A46" s="25" t="s">
        <v>72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24" t="s">
        <v>42</v>
      </c>
      <c r="H46" s="24" t="s">
        <v>42</v>
      </c>
      <c r="I46" s="27"/>
    </row>
    <row r="47" spans="1:16" ht="14.4" customHeight="1">
      <c r="A47" s="25" t="s">
        <v>78</v>
      </c>
      <c r="B47" s="30">
        <v>18397</v>
      </c>
      <c r="C47" s="30">
        <v>2875</v>
      </c>
      <c r="D47" s="30">
        <v>2598</v>
      </c>
      <c r="E47" s="30">
        <v>12846</v>
      </c>
      <c r="F47" s="30">
        <v>20</v>
      </c>
      <c r="G47" s="30">
        <v>7</v>
      </c>
      <c r="H47" s="30">
        <v>51</v>
      </c>
      <c r="I47" s="27"/>
      <c r="J47" s="30">
        <v>10841</v>
      </c>
      <c r="K47" s="30">
        <v>170</v>
      </c>
      <c r="L47" s="30">
        <v>1703</v>
      </c>
      <c r="M47" s="30">
        <v>8875</v>
      </c>
      <c r="N47" s="30">
        <v>32</v>
      </c>
      <c r="O47" s="30">
        <v>29</v>
      </c>
      <c r="P47" s="30">
        <v>32</v>
      </c>
    </row>
    <row r="48" spans="1:16" ht="14.4" customHeight="1">
      <c r="A48" s="25" t="s">
        <v>83</v>
      </c>
      <c r="B48" s="30">
        <v>2721</v>
      </c>
      <c r="C48" s="30">
        <v>850</v>
      </c>
      <c r="D48" s="30">
        <v>875</v>
      </c>
      <c r="E48" s="30">
        <v>899</v>
      </c>
      <c r="F48" s="30">
        <v>11</v>
      </c>
      <c r="G48" s="30">
        <v>39</v>
      </c>
      <c r="H48" s="30">
        <v>47</v>
      </c>
      <c r="I48" s="39"/>
      <c r="J48" s="38">
        <v>2041</v>
      </c>
      <c r="K48" s="30">
        <v>59</v>
      </c>
      <c r="L48" s="30">
        <v>441</v>
      </c>
      <c r="M48" s="30">
        <v>1395</v>
      </c>
      <c r="N48" s="30">
        <v>56</v>
      </c>
      <c r="O48" s="30">
        <v>44</v>
      </c>
      <c r="P48" s="30">
        <v>46</v>
      </c>
    </row>
    <row r="49" spans="1:16" ht="14.4" customHeight="1">
      <c r="A49" s="25" t="s">
        <v>79</v>
      </c>
      <c r="B49" s="30">
        <v>4911</v>
      </c>
      <c r="C49" s="30">
        <v>1829</v>
      </c>
      <c r="D49" s="30">
        <v>1061</v>
      </c>
      <c r="E49" s="30">
        <v>2004</v>
      </c>
      <c r="F49" s="30">
        <v>7</v>
      </c>
      <c r="G49" s="30">
        <v>2</v>
      </c>
      <c r="H49" s="30">
        <v>8</v>
      </c>
      <c r="I49" s="27"/>
      <c r="J49" s="30">
        <v>5594</v>
      </c>
      <c r="K49" s="30">
        <v>175</v>
      </c>
      <c r="L49" s="30">
        <v>1929</v>
      </c>
      <c r="M49" s="30">
        <v>3436</v>
      </c>
      <c r="N49" s="30">
        <v>32</v>
      </c>
      <c r="O49" s="30">
        <v>6</v>
      </c>
      <c r="P49" s="30">
        <v>16</v>
      </c>
    </row>
    <row r="50" spans="1:16" ht="14.4" customHeight="1">
      <c r="A50" s="25" t="s">
        <v>91</v>
      </c>
      <c r="B50" s="34">
        <v>743</v>
      </c>
      <c r="C50" s="34">
        <v>419</v>
      </c>
      <c r="D50" s="34">
        <v>215</v>
      </c>
      <c r="E50" s="34">
        <v>44</v>
      </c>
      <c r="F50" s="34">
        <v>38</v>
      </c>
      <c r="G50" s="34">
        <v>27</v>
      </c>
      <c r="H50" s="34">
        <v>0</v>
      </c>
      <c r="I50" s="27"/>
      <c r="J50" s="34">
        <v>625</v>
      </c>
      <c r="K50" s="34">
        <v>34</v>
      </c>
      <c r="L50" s="34">
        <v>360</v>
      </c>
      <c r="M50" s="34">
        <v>56</v>
      </c>
      <c r="N50" s="34">
        <v>150</v>
      </c>
      <c r="O50" s="34">
        <v>25</v>
      </c>
      <c r="P50" s="34">
        <v>0</v>
      </c>
    </row>
    <row r="51" spans="1:16" ht="14.4" customHeight="1">
      <c r="A51" s="25" t="s">
        <v>81</v>
      </c>
      <c r="B51" s="30">
        <v>13317</v>
      </c>
      <c r="C51" s="30">
        <v>2819</v>
      </c>
      <c r="D51" s="30">
        <v>3917</v>
      </c>
      <c r="E51" s="30">
        <v>6380</v>
      </c>
      <c r="F51" s="30">
        <v>136</v>
      </c>
      <c r="G51" s="30">
        <v>5</v>
      </c>
      <c r="H51" s="30">
        <v>60</v>
      </c>
      <c r="I51" s="27"/>
      <c r="J51" s="30">
        <v>19361</v>
      </c>
      <c r="K51" s="30">
        <v>314</v>
      </c>
      <c r="L51" s="30">
        <v>4112</v>
      </c>
      <c r="M51" s="30">
        <v>14398</v>
      </c>
      <c r="N51" s="30">
        <v>520</v>
      </c>
      <c r="O51" s="30">
        <v>6</v>
      </c>
      <c r="P51" s="30">
        <v>11</v>
      </c>
    </row>
    <row r="52" spans="1:16" ht="14.4" customHeight="1">
      <c r="A52" s="25" t="s">
        <v>82</v>
      </c>
      <c r="B52" s="30">
        <v>2785</v>
      </c>
      <c r="C52" s="30">
        <v>990</v>
      </c>
      <c r="D52" s="30">
        <v>951</v>
      </c>
      <c r="E52" s="30">
        <v>800</v>
      </c>
      <c r="F52" s="30">
        <v>5</v>
      </c>
      <c r="G52" s="30">
        <v>3</v>
      </c>
      <c r="H52" s="30">
        <v>36</v>
      </c>
      <c r="I52" s="27"/>
      <c r="J52" s="30">
        <v>3491</v>
      </c>
      <c r="K52" s="30">
        <v>194</v>
      </c>
      <c r="L52" s="30">
        <v>1414</v>
      </c>
      <c r="M52" s="30">
        <v>1823</v>
      </c>
      <c r="N52" s="30">
        <v>25</v>
      </c>
      <c r="O52" s="30">
        <v>5</v>
      </c>
      <c r="P52" s="30">
        <v>30</v>
      </c>
    </row>
    <row r="53" spans="1:16" ht="14.4" customHeight="1">
      <c r="A53" s="25" t="s">
        <v>44</v>
      </c>
      <c r="B53" s="30">
        <v>6671</v>
      </c>
      <c r="C53" s="30">
        <v>1221</v>
      </c>
      <c r="D53" s="30">
        <v>1353</v>
      </c>
      <c r="E53" s="30">
        <v>4030</v>
      </c>
      <c r="F53" s="30">
        <v>46</v>
      </c>
      <c r="G53" s="30">
        <v>21</v>
      </c>
      <c r="H53" s="30">
        <v>0</v>
      </c>
      <c r="I53" s="27"/>
      <c r="J53" s="30">
        <v>5353</v>
      </c>
      <c r="K53" s="30">
        <v>156</v>
      </c>
      <c r="L53" s="30">
        <v>987</v>
      </c>
      <c r="M53" s="30">
        <v>4067</v>
      </c>
      <c r="N53" s="30">
        <v>54</v>
      </c>
      <c r="O53" s="30">
        <v>89</v>
      </c>
      <c r="P53" s="30">
        <v>0</v>
      </c>
    </row>
    <row r="54" spans="1:16" ht="14.4" customHeight="1">
      <c r="A54" s="25" t="s">
        <v>45</v>
      </c>
      <c r="B54" s="30">
        <v>59</v>
      </c>
      <c r="C54" s="30">
        <v>19</v>
      </c>
      <c r="D54" s="30">
        <v>40</v>
      </c>
      <c r="E54" s="30">
        <v>3</v>
      </c>
      <c r="F54" s="30">
        <v>0</v>
      </c>
      <c r="G54" s="30">
        <v>0</v>
      </c>
      <c r="H54" s="30">
        <v>0</v>
      </c>
      <c r="I54" s="27"/>
      <c r="J54" s="30">
        <v>56</v>
      </c>
      <c r="K54" s="30">
        <v>0</v>
      </c>
      <c r="L54" s="30">
        <v>42</v>
      </c>
      <c r="M54" s="30">
        <v>11</v>
      </c>
      <c r="N54" s="30">
        <v>3</v>
      </c>
      <c r="O54" s="30">
        <v>0</v>
      </c>
      <c r="P54" s="30">
        <v>0</v>
      </c>
    </row>
    <row r="55" spans="1:16" ht="14.4" customHeight="1">
      <c r="A55" s="25" t="s">
        <v>46</v>
      </c>
      <c r="B55" s="30">
        <v>915</v>
      </c>
      <c r="C55" s="30">
        <v>296</v>
      </c>
      <c r="D55" s="30">
        <v>166</v>
      </c>
      <c r="E55" s="30">
        <v>369</v>
      </c>
      <c r="F55" s="30">
        <v>7</v>
      </c>
      <c r="G55" s="30">
        <v>13</v>
      </c>
      <c r="H55" s="30">
        <v>64</v>
      </c>
      <c r="I55" s="27"/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</row>
    <row r="56" spans="1:16" ht="14.4" customHeight="1">
      <c r="A56" s="25" t="s">
        <v>47</v>
      </c>
      <c r="B56" s="30">
        <v>4880</v>
      </c>
      <c r="C56" s="30">
        <v>916</v>
      </c>
      <c r="D56" s="30">
        <v>842</v>
      </c>
      <c r="E56" s="30">
        <v>3076</v>
      </c>
      <c r="F56" s="30">
        <v>11</v>
      </c>
      <c r="G56" s="30">
        <v>5</v>
      </c>
      <c r="H56" s="30">
        <v>30</v>
      </c>
      <c r="I56" s="27"/>
      <c r="J56" s="30">
        <v>5384</v>
      </c>
      <c r="K56" s="30">
        <v>98</v>
      </c>
      <c r="L56" s="30">
        <v>484</v>
      </c>
      <c r="M56" s="30">
        <v>4707</v>
      </c>
      <c r="N56" s="30">
        <v>46</v>
      </c>
      <c r="O56" s="30">
        <v>31</v>
      </c>
      <c r="P56" s="30">
        <v>18</v>
      </c>
    </row>
    <row r="57" spans="1:16" ht="14.4" customHeight="1">
      <c r="A57" s="25" t="s">
        <v>48</v>
      </c>
      <c r="B57" s="30">
        <v>6093</v>
      </c>
      <c r="C57" s="30">
        <v>2515</v>
      </c>
      <c r="D57" s="30">
        <v>1640</v>
      </c>
      <c r="E57" s="30">
        <v>1713</v>
      </c>
      <c r="F57" s="30">
        <v>18</v>
      </c>
      <c r="G57" s="30">
        <v>3</v>
      </c>
      <c r="H57" s="30">
        <v>204</v>
      </c>
      <c r="I57" s="27"/>
      <c r="J57" s="30">
        <v>6612</v>
      </c>
      <c r="K57" s="30">
        <v>271</v>
      </c>
      <c r="L57" s="30">
        <v>2394</v>
      </c>
      <c r="M57" s="30">
        <v>3638</v>
      </c>
      <c r="N57" s="30">
        <v>111</v>
      </c>
      <c r="O57" s="30">
        <v>46</v>
      </c>
      <c r="P57" s="30">
        <v>152</v>
      </c>
    </row>
    <row r="58" spans="1:16" ht="14.4" customHeight="1">
      <c r="A58" s="25" t="s">
        <v>49</v>
      </c>
      <c r="B58" s="24" t="s">
        <v>42</v>
      </c>
      <c r="C58" s="24" t="s">
        <v>42</v>
      </c>
      <c r="D58" s="24" t="s">
        <v>42</v>
      </c>
      <c r="E58" s="24" t="s">
        <v>42</v>
      </c>
      <c r="F58" s="24" t="s">
        <v>42</v>
      </c>
      <c r="G58" s="24" t="s">
        <v>42</v>
      </c>
      <c r="H58" s="24" t="s">
        <v>42</v>
      </c>
      <c r="I58" s="27"/>
      <c r="J58" s="24" t="s">
        <v>42</v>
      </c>
      <c r="K58" s="24" t="s">
        <v>42</v>
      </c>
      <c r="L58" s="24" t="s">
        <v>42</v>
      </c>
      <c r="M58" s="24" t="s">
        <v>42</v>
      </c>
      <c r="N58" s="24" t="s">
        <v>42</v>
      </c>
      <c r="O58" s="24" t="s">
        <v>42</v>
      </c>
      <c r="P58" s="24" t="s">
        <v>42</v>
      </c>
    </row>
    <row r="59" spans="1:16" ht="14.4" customHeight="1">
      <c r="A59" s="25" t="s">
        <v>50</v>
      </c>
      <c r="B59" s="30">
        <v>2028</v>
      </c>
      <c r="C59" s="30">
        <v>594</v>
      </c>
      <c r="D59" s="30">
        <v>417</v>
      </c>
      <c r="E59" s="30">
        <v>1017</v>
      </c>
      <c r="F59" s="30">
        <v>0</v>
      </c>
      <c r="G59" s="30">
        <v>0</v>
      </c>
      <c r="H59" s="30">
        <v>0</v>
      </c>
      <c r="I59" s="27"/>
      <c r="J59" s="30">
        <v>1603</v>
      </c>
      <c r="K59" s="30">
        <v>43</v>
      </c>
      <c r="L59" s="30">
        <v>254</v>
      </c>
      <c r="M59" s="30">
        <v>1306</v>
      </c>
      <c r="N59" s="30">
        <v>0</v>
      </c>
      <c r="O59" s="30">
        <v>0</v>
      </c>
      <c r="P59" s="30">
        <v>0</v>
      </c>
    </row>
    <row r="60" spans="1:16" ht="14.4" customHeight="1">
      <c r="A60" s="25" t="s">
        <v>62</v>
      </c>
      <c r="B60" s="30">
        <v>2173</v>
      </c>
      <c r="C60" s="30">
        <v>451</v>
      </c>
      <c r="D60" s="30">
        <v>174</v>
      </c>
      <c r="E60" s="30">
        <v>1482</v>
      </c>
      <c r="F60" s="30">
        <v>36</v>
      </c>
      <c r="G60" s="30">
        <v>28</v>
      </c>
      <c r="H60" s="30">
        <v>2</v>
      </c>
      <c r="I60" s="27"/>
      <c r="J60" s="30">
        <v>1195</v>
      </c>
      <c r="K60" s="30">
        <v>28</v>
      </c>
      <c r="L60" s="30">
        <v>76</v>
      </c>
      <c r="M60" s="30">
        <v>989</v>
      </c>
      <c r="N60" s="30">
        <v>37</v>
      </c>
      <c r="O60" s="30">
        <v>64</v>
      </c>
      <c r="P60" s="30">
        <v>1</v>
      </c>
    </row>
    <row r="61" spans="1:16" ht="14.4" customHeight="1">
      <c r="A61" s="25" t="s">
        <v>51</v>
      </c>
      <c r="B61" s="30">
        <v>393</v>
      </c>
      <c r="C61" s="30">
        <v>61</v>
      </c>
      <c r="D61" s="30">
        <v>122</v>
      </c>
      <c r="E61" s="30">
        <v>196</v>
      </c>
      <c r="F61" s="30">
        <v>0</v>
      </c>
      <c r="G61" s="30">
        <v>3</v>
      </c>
      <c r="H61" s="30">
        <v>11</v>
      </c>
      <c r="I61" s="27"/>
      <c r="J61" s="30">
        <v>157</v>
      </c>
      <c r="K61" s="30">
        <v>3</v>
      </c>
      <c r="L61" s="30">
        <v>46</v>
      </c>
      <c r="M61" s="30">
        <v>102</v>
      </c>
      <c r="N61" s="30">
        <v>0</v>
      </c>
      <c r="O61" s="30">
        <v>4</v>
      </c>
      <c r="P61" s="30">
        <v>2</v>
      </c>
    </row>
    <row r="62" spans="1:16" ht="14.4" customHeight="1">
      <c r="A62" s="25" t="s">
        <v>52</v>
      </c>
      <c r="B62" s="24" t="s">
        <v>42</v>
      </c>
      <c r="C62" s="24" t="s">
        <v>42</v>
      </c>
      <c r="D62" s="24" t="s">
        <v>42</v>
      </c>
      <c r="E62" s="24" t="s">
        <v>42</v>
      </c>
      <c r="F62" s="24" t="s">
        <v>42</v>
      </c>
      <c r="G62" s="24" t="s">
        <v>42</v>
      </c>
      <c r="H62" s="24" t="s">
        <v>42</v>
      </c>
      <c r="I62" s="27"/>
      <c r="J62" s="24" t="s">
        <v>42</v>
      </c>
      <c r="K62" s="24" t="s">
        <v>42</v>
      </c>
      <c r="L62" s="24" t="s">
        <v>42</v>
      </c>
      <c r="M62" s="24" t="s">
        <v>42</v>
      </c>
      <c r="N62" s="24" t="s">
        <v>42</v>
      </c>
      <c r="O62" s="24" t="s">
        <v>42</v>
      </c>
      <c r="P62" s="24" t="s">
        <v>42</v>
      </c>
    </row>
    <row r="63" spans="1:16" ht="14.4" customHeight="1">
      <c r="A63" s="25" t="s">
        <v>53</v>
      </c>
      <c r="B63" s="30">
        <v>1722</v>
      </c>
      <c r="C63" s="30">
        <v>347</v>
      </c>
      <c r="D63" s="30">
        <v>117</v>
      </c>
      <c r="E63" s="30">
        <v>1054</v>
      </c>
      <c r="F63" s="30">
        <v>2</v>
      </c>
      <c r="G63" s="30">
        <v>0</v>
      </c>
      <c r="H63" s="30">
        <v>202</v>
      </c>
      <c r="I63" s="27"/>
      <c r="J63" s="30">
        <v>1795</v>
      </c>
      <c r="K63" s="30">
        <v>21</v>
      </c>
      <c r="L63" s="30">
        <v>99</v>
      </c>
      <c r="M63" s="30">
        <v>1495</v>
      </c>
      <c r="N63" s="30">
        <v>2</v>
      </c>
      <c r="O63" s="30">
        <v>0</v>
      </c>
      <c r="P63" s="30">
        <v>178</v>
      </c>
    </row>
    <row r="64" spans="1:16" ht="14.4" customHeight="1">
      <c r="A64" s="25" t="s">
        <v>54</v>
      </c>
      <c r="B64" s="30">
        <v>8691</v>
      </c>
      <c r="C64" s="30">
        <v>2033</v>
      </c>
      <c r="D64" s="30">
        <v>1916</v>
      </c>
      <c r="E64" s="30">
        <v>4697</v>
      </c>
      <c r="F64" s="30">
        <v>27</v>
      </c>
      <c r="G64" s="30">
        <v>10</v>
      </c>
      <c r="H64" s="30">
        <v>8</v>
      </c>
      <c r="I64" s="27"/>
      <c r="J64" s="30">
        <v>5499</v>
      </c>
      <c r="K64" s="30">
        <v>132</v>
      </c>
      <c r="L64" s="30">
        <v>1466</v>
      </c>
      <c r="M64" s="30">
        <v>3810</v>
      </c>
      <c r="N64" s="30">
        <v>45</v>
      </c>
      <c r="O64" s="30">
        <v>35</v>
      </c>
      <c r="P64" s="30">
        <v>11</v>
      </c>
    </row>
    <row r="65" spans="1:16" ht="14.4" customHeight="1">
      <c r="A65" s="25" t="s">
        <v>55</v>
      </c>
      <c r="B65" s="30">
        <v>2804</v>
      </c>
      <c r="C65" s="30">
        <v>789</v>
      </c>
      <c r="D65" s="30">
        <v>745</v>
      </c>
      <c r="E65" s="30">
        <v>1257</v>
      </c>
      <c r="F65" s="30">
        <v>7</v>
      </c>
      <c r="G65" s="30">
        <v>6</v>
      </c>
      <c r="H65" s="30">
        <v>0</v>
      </c>
      <c r="I65" s="27"/>
      <c r="J65" s="30">
        <v>2073</v>
      </c>
      <c r="K65" s="30">
        <v>78</v>
      </c>
      <c r="L65" s="30">
        <v>59</v>
      </c>
      <c r="M65" s="30">
        <v>1869</v>
      </c>
      <c r="N65" s="30">
        <v>19</v>
      </c>
      <c r="O65" s="30">
        <v>48</v>
      </c>
      <c r="P65" s="30">
        <v>0</v>
      </c>
    </row>
    <row r="66" spans="1:16" ht="14.4" customHeight="1">
      <c r="A66" s="25" t="s">
        <v>56</v>
      </c>
      <c r="B66" s="30">
        <v>2422</v>
      </c>
      <c r="C66" s="30">
        <v>407</v>
      </c>
      <c r="D66" s="30">
        <v>300</v>
      </c>
      <c r="E66" s="30">
        <v>1692</v>
      </c>
      <c r="F66" s="30">
        <v>15</v>
      </c>
      <c r="G66" s="30">
        <v>6</v>
      </c>
      <c r="H66" s="30">
        <v>2</v>
      </c>
      <c r="I66" s="27"/>
      <c r="J66" s="30">
        <v>1451</v>
      </c>
      <c r="K66" s="30">
        <v>39</v>
      </c>
      <c r="L66" s="30">
        <v>126</v>
      </c>
      <c r="M66" s="30">
        <v>1241</v>
      </c>
      <c r="N66" s="30">
        <v>17</v>
      </c>
      <c r="O66" s="30">
        <v>28</v>
      </c>
      <c r="P66" s="30">
        <v>0</v>
      </c>
    </row>
    <row r="67" spans="1:16" ht="14.4" customHeight="1">
      <c r="A67" s="25" t="s">
        <v>11</v>
      </c>
      <c r="B67" s="11">
        <f>SUM(B6:B66)</f>
        <v>299934</v>
      </c>
      <c r="C67" s="11">
        <f t="shared" ref="C67:P67" si="0">SUM(C6:C66)</f>
        <v>57606</v>
      </c>
      <c r="D67" s="11">
        <f t="shared" si="0"/>
        <v>57620</v>
      </c>
      <c r="E67" s="11">
        <f t="shared" si="0"/>
        <v>174060</v>
      </c>
      <c r="F67" s="11">
        <f t="shared" si="0"/>
        <v>1838</v>
      </c>
      <c r="G67" s="11">
        <f t="shared" si="0"/>
        <v>1447</v>
      </c>
      <c r="H67" s="11">
        <f t="shared" si="0"/>
        <v>7822</v>
      </c>
      <c r="I67" s="11"/>
      <c r="J67" s="11">
        <f t="shared" si="0"/>
        <v>208781</v>
      </c>
      <c r="K67" s="11">
        <f t="shared" si="0"/>
        <v>4765</v>
      </c>
      <c r="L67" s="11">
        <f t="shared" si="0"/>
        <v>41908</v>
      </c>
      <c r="M67" s="11">
        <f t="shared" si="0"/>
        <v>153931</v>
      </c>
      <c r="N67" s="11">
        <f t="shared" si="0"/>
        <v>2189</v>
      </c>
      <c r="O67" s="11">
        <f t="shared" si="0"/>
        <v>1840</v>
      </c>
      <c r="P67" s="11">
        <f t="shared" si="0"/>
        <v>4179</v>
      </c>
    </row>
    <row r="69" spans="1:16" ht="14.4" customHeight="1">
      <c r="A69" s="25" t="s">
        <v>109</v>
      </c>
    </row>
    <row r="70" spans="1:16" ht="14.4" customHeight="1">
      <c r="A70" s="25" t="s">
        <v>88</v>
      </c>
    </row>
  </sheetData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70"/>
  <sheetViews>
    <sheetView topLeftCell="A53" workbookViewId="0">
      <selection activeCell="J48" sqref="J48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C1" s="25" t="s">
        <v>0</v>
      </c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32">
        <v>503559</v>
      </c>
      <c r="C5" s="32">
        <v>90257</v>
      </c>
      <c r="D5" s="32">
        <v>89459</v>
      </c>
      <c r="E5" s="32">
        <v>308921</v>
      </c>
      <c r="F5" s="32">
        <v>3312</v>
      </c>
      <c r="G5" s="32">
        <v>1842</v>
      </c>
      <c r="H5" s="32">
        <v>7379</v>
      </c>
      <c r="I5" s="27"/>
      <c r="J5" s="32">
        <v>359093</v>
      </c>
      <c r="K5" s="32">
        <v>6873</v>
      </c>
      <c r="L5" s="32">
        <v>61831</v>
      </c>
      <c r="M5" s="32">
        <v>278940</v>
      </c>
      <c r="N5" s="32">
        <v>3450</v>
      </c>
      <c r="O5" s="32">
        <v>2333</v>
      </c>
      <c r="P5" s="32">
        <v>5635</v>
      </c>
    </row>
    <row r="6" spans="1:16" ht="14.4" customHeight="1">
      <c r="A6" s="25" t="s">
        <v>12</v>
      </c>
      <c r="B6" s="33">
        <v>10555</v>
      </c>
      <c r="C6" s="33">
        <v>2424</v>
      </c>
      <c r="D6" s="33">
        <v>3048</v>
      </c>
      <c r="E6" s="33">
        <v>4850</v>
      </c>
      <c r="F6" s="30">
        <v>192</v>
      </c>
      <c r="G6" s="30">
        <v>19</v>
      </c>
      <c r="H6" s="30">
        <v>25</v>
      </c>
      <c r="I6" s="27"/>
      <c r="J6" s="33">
        <v>10452</v>
      </c>
      <c r="K6" s="30">
        <v>318</v>
      </c>
      <c r="L6" s="33">
        <v>3740</v>
      </c>
      <c r="M6" s="33">
        <v>5612</v>
      </c>
      <c r="N6" s="30">
        <v>661</v>
      </c>
      <c r="O6" s="30">
        <v>63</v>
      </c>
      <c r="P6" s="30">
        <v>58</v>
      </c>
    </row>
    <row r="7" spans="1:16" ht="14.4" customHeight="1">
      <c r="A7" s="25" t="s">
        <v>13</v>
      </c>
      <c r="B7" s="24" t="s">
        <v>42</v>
      </c>
      <c r="C7" s="24" t="s">
        <v>42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7"/>
      <c r="J7" s="24" t="s">
        <v>42</v>
      </c>
      <c r="K7" s="24" t="s">
        <v>42</v>
      </c>
      <c r="L7" s="24" t="s">
        <v>42</v>
      </c>
      <c r="M7" s="24" t="s">
        <v>42</v>
      </c>
      <c r="N7" s="24" t="s">
        <v>42</v>
      </c>
      <c r="O7" s="24" t="s">
        <v>42</v>
      </c>
      <c r="P7" s="24" t="s">
        <v>42</v>
      </c>
    </row>
    <row r="8" spans="1:16" ht="14.4" customHeight="1">
      <c r="A8" s="25" t="s">
        <v>14</v>
      </c>
      <c r="B8" s="33">
        <v>1095</v>
      </c>
      <c r="C8" s="30">
        <v>284</v>
      </c>
      <c r="D8" s="30">
        <v>563</v>
      </c>
      <c r="E8" s="30">
        <v>229</v>
      </c>
      <c r="F8" s="30">
        <v>19</v>
      </c>
      <c r="G8" s="30">
        <v>0</v>
      </c>
      <c r="H8" s="30">
        <v>0</v>
      </c>
      <c r="I8" s="27"/>
      <c r="J8" s="30">
        <v>783</v>
      </c>
      <c r="K8" s="30">
        <v>10</v>
      </c>
      <c r="L8" s="30">
        <v>341</v>
      </c>
      <c r="M8" s="30">
        <v>424</v>
      </c>
      <c r="N8" s="30">
        <v>8</v>
      </c>
      <c r="O8" s="30">
        <v>0</v>
      </c>
      <c r="P8" s="30">
        <v>0</v>
      </c>
    </row>
    <row r="9" spans="1:16" ht="14.4" customHeight="1">
      <c r="A9" s="25" t="s">
        <v>15</v>
      </c>
      <c r="B9" s="33">
        <v>1113</v>
      </c>
      <c r="C9" s="30">
        <v>433</v>
      </c>
      <c r="D9" s="30">
        <v>305</v>
      </c>
      <c r="E9" s="30">
        <v>375</v>
      </c>
      <c r="F9" s="30">
        <v>0</v>
      </c>
      <c r="G9" s="30">
        <v>0</v>
      </c>
      <c r="H9" s="30">
        <v>0</v>
      </c>
      <c r="I9" s="27"/>
      <c r="J9" s="30">
        <v>744</v>
      </c>
      <c r="K9" s="30">
        <v>28</v>
      </c>
      <c r="L9" s="30">
        <v>317</v>
      </c>
      <c r="M9" s="30">
        <v>399</v>
      </c>
      <c r="N9" s="30">
        <v>0</v>
      </c>
      <c r="O9" s="30">
        <v>0</v>
      </c>
      <c r="P9" s="30">
        <v>0</v>
      </c>
    </row>
    <row r="10" spans="1:16" ht="14.4" customHeight="1">
      <c r="A10" s="25" t="s">
        <v>16</v>
      </c>
      <c r="B10" s="33">
        <v>4762</v>
      </c>
      <c r="C10" s="30">
        <v>951</v>
      </c>
      <c r="D10" s="30">
        <v>486</v>
      </c>
      <c r="E10" s="33">
        <v>3302</v>
      </c>
      <c r="F10" s="30">
        <v>20</v>
      </c>
      <c r="G10" s="30">
        <v>3</v>
      </c>
      <c r="H10" s="30">
        <v>0</v>
      </c>
      <c r="I10" s="27"/>
      <c r="J10" s="33">
        <v>4412</v>
      </c>
      <c r="K10" s="30">
        <v>116</v>
      </c>
      <c r="L10" s="30">
        <v>447</v>
      </c>
      <c r="M10" s="33">
        <v>3780</v>
      </c>
      <c r="N10" s="30">
        <v>61</v>
      </c>
      <c r="O10" s="30">
        <v>8</v>
      </c>
      <c r="P10" s="30">
        <v>0</v>
      </c>
    </row>
    <row r="11" spans="1:16" ht="14.4" customHeight="1">
      <c r="A11" s="25" t="s">
        <v>17</v>
      </c>
      <c r="B11" s="33">
        <v>1638</v>
      </c>
      <c r="C11" s="30">
        <v>267</v>
      </c>
      <c r="D11" s="30">
        <v>118</v>
      </c>
      <c r="E11" s="33">
        <v>1246</v>
      </c>
      <c r="F11" s="30">
        <v>5</v>
      </c>
      <c r="G11" s="30">
        <v>2</v>
      </c>
      <c r="H11" s="30">
        <v>0</v>
      </c>
      <c r="I11" s="27"/>
      <c r="J11" s="33">
        <v>1752</v>
      </c>
      <c r="K11" s="30">
        <v>4</v>
      </c>
      <c r="L11" s="30">
        <v>46</v>
      </c>
      <c r="M11" s="33">
        <v>1702</v>
      </c>
      <c r="N11" s="30">
        <v>0</v>
      </c>
      <c r="O11" s="30">
        <v>0</v>
      </c>
      <c r="P11" s="30">
        <v>0</v>
      </c>
    </row>
    <row r="12" spans="1:16" ht="14.4" customHeight="1">
      <c r="A12" s="25" t="s">
        <v>18</v>
      </c>
      <c r="B12" s="30">
        <v>439</v>
      </c>
      <c r="C12" s="30">
        <v>53</v>
      </c>
      <c r="D12" s="30">
        <v>9</v>
      </c>
      <c r="E12" s="30">
        <v>377</v>
      </c>
      <c r="F12" s="30">
        <v>0</v>
      </c>
      <c r="G12" s="30">
        <v>0</v>
      </c>
      <c r="H12" s="30">
        <v>0</v>
      </c>
      <c r="I12" s="27"/>
      <c r="J12" s="30">
        <v>230</v>
      </c>
      <c r="K12" s="30">
        <v>0</v>
      </c>
      <c r="L12" s="30">
        <v>0</v>
      </c>
      <c r="M12" s="30">
        <v>230</v>
      </c>
      <c r="N12" s="30">
        <v>0</v>
      </c>
      <c r="O12" s="30">
        <v>0</v>
      </c>
      <c r="P12" s="30">
        <v>0</v>
      </c>
    </row>
    <row r="13" spans="1:16" ht="14.4" customHeight="1">
      <c r="A13" s="25" t="s">
        <v>75</v>
      </c>
      <c r="B13" s="33">
        <v>8982</v>
      </c>
      <c r="C13" s="33">
        <v>2624</v>
      </c>
      <c r="D13" s="33">
        <v>2105</v>
      </c>
      <c r="E13" s="33">
        <v>4242</v>
      </c>
      <c r="F13" s="30">
        <v>11</v>
      </c>
      <c r="G13" s="30">
        <v>0</v>
      </c>
      <c r="H13" s="30">
        <v>0</v>
      </c>
      <c r="I13" s="27"/>
      <c r="J13" s="33">
        <v>7636</v>
      </c>
      <c r="K13" s="30">
        <v>146</v>
      </c>
      <c r="L13" s="33">
        <v>1738</v>
      </c>
      <c r="M13" s="33">
        <v>5710</v>
      </c>
      <c r="N13" s="30">
        <v>42</v>
      </c>
      <c r="O13" s="30">
        <v>0</v>
      </c>
      <c r="P13" s="30">
        <v>0</v>
      </c>
    </row>
    <row r="14" spans="1:16" ht="14.4" customHeight="1">
      <c r="A14" s="25" t="s">
        <v>84</v>
      </c>
      <c r="B14" s="33">
        <v>1153</v>
      </c>
      <c r="C14" s="30">
        <v>239</v>
      </c>
      <c r="D14" s="30">
        <v>90</v>
      </c>
      <c r="E14" s="30">
        <v>820</v>
      </c>
      <c r="F14" s="30">
        <v>3</v>
      </c>
      <c r="G14" s="30">
        <v>1</v>
      </c>
      <c r="H14" s="30">
        <v>0</v>
      </c>
      <c r="I14" s="27"/>
      <c r="J14" s="30">
        <v>16</v>
      </c>
      <c r="K14" s="30">
        <v>0</v>
      </c>
      <c r="L14" s="30">
        <v>0</v>
      </c>
      <c r="M14" s="30">
        <v>16</v>
      </c>
      <c r="N14" s="30">
        <v>0</v>
      </c>
      <c r="O14" s="30">
        <v>0</v>
      </c>
      <c r="P14" s="30">
        <v>0</v>
      </c>
    </row>
    <row r="15" spans="1:16" ht="14.4" customHeight="1">
      <c r="A15" s="25" t="s">
        <v>85</v>
      </c>
      <c r="B15" s="33">
        <v>2660</v>
      </c>
      <c r="C15" s="33">
        <v>1039</v>
      </c>
      <c r="D15" s="30">
        <v>370</v>
      </c>
      <c r="E15" s="33">
        <v>1237</v>
      </c>
      <c r="F15" s="30">
        <v>14</v>
      </c>
      <c r="G15" s="30">
        <v>0</v>
      </c>
      <c r="H15" s="30">
        <v>0</v>
      </c>
      <c r="I15" s="27"/>
      <c r="J15" s="33">
        <v>1224</v>
      </c>
      <c r="K15" s="30">
        <v>29</v>
      </c>
      <c r="L15" s="30">
        <v>184</v>
      </c>
      <c r="M15" s="30">
        <v>994</v>
      </c>
      <c r="N15" s="30">
        <v>16</v>
      </c>
      <c r="O15" s="30">
        <v>1</v>
      </c>
      <c r="P15" s="30">
        <v>0</v>
      </c>
    </row>
    <row r="16" spans="1:16" ht="14.4" customHeight="1">
      <c r="A16" s="25" t="s">
        <v>19</v>
      </c>
      <c r="B16" s="33">
        <v>33508</v>
      </c>
      <c r="C16" s="33">
        <v>2497</v>
      </c>
      <c r="D16" s="33">
        <v>4659</v>
      </c>
      <c r="E16" s="33">
        <v>25019</v>
      </c>
      <c r="F16" s="30">
        <v>180</v>
      </c>
      <c r="G16" s="30">
        <v>50</v>
      </c>
      <c r="H16" s="33">
        <v>1103</v>
      </c>
      <c r="I16" s="27"/>
      <c r="J16" s="33">
        <v>23854</v>
      </c>
      <c r="K16" s="30">
        <v>168</v>
      </c>
      <c r="L16" s="33">
        <v>2160</v>
      </c>
      <c r="M16" s="33">
        <v>21114</v>
      </c>
      <c r="N16" s="30">
        <v>55</v>
      </c>
      <c r="O16" s="30">
        <v>40</v>
      </c>
      <c r="P16" s="30">
        <v>317</v>
      </c>
    </row>
    <row r="17" spans="1:16" ht="14.4" customHeight="1">
      <c r="A17" s="25" t="s">
        <v>20</v>
      </c>
      <c r="B17" s="30">
        <v>957</v>
      </c>
      <c r="C17" s="30">
        <v>278</v>
      </c>
      <c r="D17" s="30">
        <v>26</v>
      </c>
      <c r="E17" s="30">
        <v>653</v>
      </c>
      <c r="F17" s="30">
        <v>0</v>
      </c>
      <c r="G17" s="30">
        <v>0</v>
      </c>
      <c r="H17" s="30">
        <v>0</v>
      </c>
      <c r="I17" s="27"/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1:16" ht="14.4" customHeight="1">
      <c r="A18" s="25" t="s">
        <v>21</v>
      </c>
      <c r="B18" s="33">
        <v>8238</v>
      </c>
      <c r="C18" s="30">
        <v>269</v>
      </c>
      <c r="D18" s="30">
        <v>300</v>
      </c>
      <c r="E18" s="33">
        <v>1590</v>
      </c>
      <c r="F18" s="30">
        <v>0</v>
      </c>
      <c r="G18" s="30">
        <v>0</v>
      </c>
      <c r="H18" s="30">
        <v>697</v>
      </c>
      <c r="I18" s="27"/>
      <c r="J18" s="33">
        <v>2600</v>
      </c>
      <c r="K18" s="30">
        <v>22</v>
      </c>
      <c r="L18" s="30">
        <v>615</v>
      </c>
      <c r="M18" s="33">
        <v>1304</v>
      </c>
      <c r="N18" s="30">
        <v>0</v>
      </c>
      <c r="O18" s="30">
        <v>0</v>
      </c>
      <c r="P18" s="30">
        <v>659</v>
      </c>
    </row>
    <row r="19" spans="1:16" ht="14.4" customHeight="1">
      <c r="A19" s="25" t="s">
        <v>22</v>
      </c>
      <c r="B19" s="33">
        <v>2508</v>
      </c>
      <c r="C19" s="30">
        <v>515</v>
      </c>
      <c r="D19" s="30">
        <v>103</v>
      </c>
      <c r="E19" s="33">
        <v>1253</v>
      </c>
      <c r="F19" s="30">
        <v>37</v>
      </c>
      <c r="G19" s="30">
        <v>9</v>
      </c>
      <c r="H19" s="30">
        <v>591</v>
      </c>
      <c r="I19" s="27"/>
      <c r="J19" s="33">
        <v>1480</v>
      </c>
      <c r="K19" s="30">
        <v>22</v>
      </c>
      <c r="L19" s="30">
        <v>3</v>
      </c>
      <c r="M19" s="30">
        <v>991</v>
      </c>
      <c r="N19" s="30">
        <v>23</v>
      </c>
      <c r="O19" s="30">
        <v>50</v>
      </c>
      <c r="P19" s="30">
        <v>391</v>
      </c>
    </row>
    <row r="20" spans="1:16" ht="14.4" customHeight="1">
      <c r="A20" s="25" t="s">
        <v>23</v>
      </c>
      <c r="B20" s="24" t="s">
        <v>42</v>
      </c>
      <c r="C20" s="24" t="s">
        <v>42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7"/>
      <c r="J20" s="24" t="s">
        <v>42</v>
      </c>
      <c r="K20" s="24" t="s">
        <v>42</v>
      </c>
      <c r="L20" s="24" t="s">
        <v>42</v>
      </c>
      <c r="M20" s="24" t="s">
        <v>42</v>
      </c>
      <c r="N20" s="24" t="s">
        <v>42</v>
      </c>
      <c r="O20" s="24" t="s">
        <v>42</v>
      </c>
      <c r="P20" s="24" t="s">
        <v>42</v>
      </c>
    </row>
    <row r="21" spans="1:16" ht="14.4" customHeight="1">
      <c r="A21" s="25" t="s">
        <v>24</v>
      </c>
      <c r="B21" s="30">
        <v>435</v>
      </c>
      <c r="C21" s="30">
        <v>10</v>
      </c>
      <c r="D21" s="30">
        <v>9</v>
      </c>
      <c r="E21" s="30">
        <v>313</v>
      </c>
      <c r="F21" s="30">
        <v>34</v>
      </c>
      <c r="G21" s="30">
        <v>9</v>
      </c>
      <c r="H21" s="30">
        <v>60</v>
      </c>
      <c r="I21" s="27"/>
      <c r="J21" s="30">
        <v>213</v>
      </c>
      <c r="K21" s="30">
        <v>2</v>
      </c>
      <c r="L21" s="30">
        <v>4</v>
      </c>
      <c r="M21" s="30">
        <v>158</v>
      </c>
      <c r="N21" s="30">
        <v>35</v>
      </c>
      <c r="O21" s="30">
        <v>2</v>
      </c>
      <c r="P21" s="30">
        <v>12</v>
      </c>
    </row>
    <row r="22" spans="1:16" ht="14.4" customHeight="1">
      <c r="A22" s="25" t="s">
        <v>25</v>
      </c>
      <c r="B22" s="30">
        <v>528</v>
      </c>
      <c r="C22" s="30">
        <v>63</v>
      </c>
      <c r="D22" s="30">
        <v>0</v>
      </c>
      <c r="E22" s="30">
        <v>449</v>
      </c>
      <c r="F22" s="30">
        <v>16</v>
      </c>
      <c r="G22" s="30">
        <v>0</v>
      </c>
      <c r="H22" s="30">
        <v>0</v>
      </c>
      <c r="I22" s="27"/>
      <c r="J22" s="30">
        <v>143</v>
      </c>
      <c r="K22" s="30">
        <v>0</v>
      </c>
      <c r="L22" s="30">
        <v>0</v>
      </c>
      <c r="M22" s="30">
        <v>120</v>
      </c>
      <c r="N22" s="30">
        <v>23</v>
      </c>
      <c r="O22" s="30">
        <v>0</v>
      </c>
      <c r="P22" s="30">
        <v>0</v>
      </c>
    </row>
    <row r="23" spans="1:16" ht="14.4" customHeight="1">
      <c r="A23" s="25" t="s">
        <v>26</v>
      </c>
      <c r="B23" s="33">
        <v>2330</v>
      </c>
      <c r="C23" s="30">
        <v>340</v>
      </c>
      <c r="D23" s="30">
        <v>596</v>
      </c>
      <c r="E23" s="33">
        <v>1394</v>
      </c>
      <c r="F23" s="30">
        <v>0</v>
      </c>
      <c r="G23" s="30">
        <v>0</v>
      </c>
      <c r="H23" s="30">
        <v>0</v>
      </c>
      <c r="I23" s="27"/>
      <c r="J23" s="33">
        <v>2554</v>
      </c>
      <c r="K23" s="30">
        <v>61</v>
      </c>
      <c r="L23" s="30">
        <v>279</v>
      </c>
      <c r="M23" s="33">
        <v>2214</v>
      </c>
      <c r="N23" s="30">
        <v>0</v>
      </c>
      <c r="O23" s="30">
        <v>0</v>
      </c>
      <c r="P23" s="30">
        <v>0</v>
      </c>
    </row>
    <row r="24" spans="1:16" ht="14.4" customHeight="1">
      <c r="A24" s="25" t="s">
        <v>27</v>
      </c>
      <c r="B24" s="33">
        <v>1723</v>
      </c>
      <c r="C24" s="30">
        <v>536</v>
      </c>
      <c r="D24" s="30">
        <v>152</v>
      </c>
      <c r="E24" s="33">
        <v>1024</v>
      </c>
      <c r="F24" s="30">
        <v>1</v>
      </c>
      <c r="G24" s="30">
        <v>5</v>
      </c>
      <c r="H24" s="30">
        <v>5</v>
      </c>
      <c r="I24" s="27"/>
      <c r="J24" s="30">
        <v>28</v>
      </c>
      <c r="K24" s="30">
        <v>1</v>
      </c>
      <c r="L24" s="30">
        <v>0</v>
      </c>
      <c r="M24" s="30">
        <v>26</v>
      </c>
      <c r="N24" s="30">
        <v>1</v>
      </c>
      <c r="O24" s="30">
        <v>0</v>
      </c>
      <c r="P24" s="30">
        <v>0</v>
      </c>
    </row>
    <row r="25" spans="1:16" ht="14.4" customHeight="1">
      <c r="A25" s="25" t="s">
        <v>74</v>
      </c>
      <c r="B25" s="33">
        <v>7743</v>
      </c>
      <c r="C25" s="33">
        <v>1509</v>
      </c>
      <c r="D25" s="33">
        <v>1398</v>
      </c>
      <c r="E25" s="33">
        <v>4836</v>
      </c>
      <c r="F25" s="30">
        <v>0</v>
      </c>
      <c r="G25" s="30">
        <v>0</v>
      </c>
      <c r="H25" s="30">
        <v>0</v>
      </c>
      <c r="I25" s="27"/>
      <c r="J25" s="33">
        <v>6264</v>
      </c>
      <c r="K25" s="30">
        <v>151</v>
      </c>
      <c r="L25" s="30">
        <v>854</v>
      </c>
      <c r="M25" s="33">
        <v>5259</v>
      </c>
      <c r="N25" s="30">
        <v>0</v>
      </c>
      <c r="O25" s="30">
        <v>0</v>
      </c>
      <c r="P25" s="30">
        <v>0</v>
      </c>
    </row>
    <row r="26" spans="1:16" ht="14.4" customHeight="1">
      <c r="A26" s="25" t="s">
        <v>71</v>
      </c>
      <c r="B26" s="33">
        <v>99661</v>
      </c>
      <c r="C26" s="33">
        <v>13457</v>
      </c>
      <c r="D26" s="33">
        <v>16011</v>
      </c>
      <c r="E26" s="33">
        <v>67908</v>
      </c>
      <c r="F26" s="33">
        <v>1073</v>
      </c>
      <c r="G26" s="30">
        <v>336</v>
      </c>
      <c r="H26" s="30">
        <v>876</v>
      </c>
      <c r="I26" s="27"/>
      <c r="J26" s="33">
        <v>62580</v>
      </c>
      <c r="K26" s="30">
        <v>755</v>
      </c>
      <c r="L26" s="33">
        <v>9101</v>
      </c>
      <c r="M26" s="33">
        <v>50483</v>
      </c>
      <c r="N26" s="30">
        <v>753</v>
      </c>
      <c r="O26" s="30">
        <v>551</v>
      </c>
      <c r="P26" s="30">
        <v>937</v>
      </c>
    </row>
    <row r="27" spans="1:16" ht="14.4" customHeight="1">
      <c r="A27" s="25" t="s">
        <v>28</v>
      </c>
      <c r="B27" s="33">
        <v>5195</v>
      </c>
      <c r="C27" s="30">
        <v>316</v>
      </c>
      <c r="D27" s="30">
        <v>395</v>
      </c>
      <c r="E27" s="33">
        <v>3865</v>
      </c>
      <c r="F27" s="30">
        <v>6</v>
      </c>
      <c r="G27" s="30">
        <v>11</v>
      </c>
      <c r="H27" s="30">
        <v>602</v>
      </c>
      <c r="I27" s="27"/>
      <c r="J27" s="33">
        <v>3099</v>
      </c>
      <c r="K27" s="30">
        <v>6</v>
      </c>
      <c r="L27" s="30">
        <v>153</v>
      </c>
      <c r="M27" s="33">
        <v>2766</v>
      </c>
      <c r="N27" s="30">
        <v>2</v>
      </c>
      <c r="O27" s="30">
        <v>11</v>
      </c>
      <c r="P27" s="30">
        <v>161</v>
      </c>
    </row>
    <row r="28" spans="1:16" ht="14.4" customHeight="1">
      <c r="A28" s="25" t="s">
        <v>29</v>
      </c>
      <c r="B28" s="33">
        <v>1891</v>
      </c>
      <c r="C28" s="33">
        <v>1112</v>
      </c>
      <c r="D28" s="30">
        <v>432</v>
      </c>
      <c r="E28" s="30">
        <v>347</v>
      </c>
      <c r="F28" s="30">
        <v>0</v>
      </c>
      <c r="G28" s="30">
        <v>0</v>
      </c>
      <c r="H28" s="30">
        <v>0</v>
      </c>
      <c r="I28" s="27"/>
      <c r="J28" s="33">
        <v>1381</v>
      </c>
      <c r="K28" s="30">
        <v>149</v>
      </c>
      <c r="L28" s="30">
        <v>702</v>
      </c>
      <c r="M28" s="30">
        <v>530</v>
      </c>
      <c r="N28" s="30">
        <v>0</v>
      </c>
      <c r="O28" s="30">
        <v>0</v>
      </c>
      <c r="P28" s="30">
        <v>0</v>
      </c>
    </row>
    <row r="29" spans="1:16" ht="14.4" customHeight="1">
      <c r="A29" s="25" t="s">
        <v>30</v>
      </c>
      <c r="B29" s="30">
        <v>498</v>
      </c>
      <c r="C29" s="30">
        <v>125</v>
      </c>
      <c r="D29" s="30">
        <v>98</v>
      </c>
      <c r="E29" s="30">
        <v>270</v>
      </c>
      <c r="F29" s="30">
        <v>5</v>
      </c>
      <c r="G29" s="30">
        <v>0</v>
      </c>
      <c r="H29" s="30">
        <v>0</v>
      </c>
      <c r="I29" s="27"/>
      <c r="J29" s="30">
        <v>255</v>
      </c>
      <c r="K29" s="30">
        <v>5</v>
      </c>
      <c r="L29" s="30">
        <v>98</v>
      </c>
      <c r="M29" s="30">
        <v>147</v>
      </c>
      <c r="N29" s="30">
        <v>5</v>
      </c>
      <c r="O29" s="30">
        <v>0</v>
      </c>
      <c r="P29" s="30">
        <v>0</v>
      </c>
    </row>
    <row r="30" spans="1:16" ht="14.4" customHeight="1">
      <c r="A30" s="25" t="s">
        <v>31</v>
      </c>
      <c r="B30" s="33">
        <v>2130</v>
      </c>
      <c r="C30" s="30">
        <v>507</v>
      </c>
      <c r="D30" s="30">
        <v>222</v>
      </c>
      <c r="E30" s="33">
        <v>1229</v>
      </c>
      <c r="F30" s="30">
        <v>12</v>
      </c>
      <c r="G30" s="30">
        <v>6</v>
      </c>
      <c r="H30" s="30">
        <v>154</v>
      </c>
      <c r="I30" s="27"/>
      <c r="J30" s="33">
        <v>1681</v>
      </c>
      <c r="K30" s="30">
        <v>25</v>
      </c>
      <c r="L30" s="30">
        <v>130</v>
      </c>
      <c r="M30" s="33">
        <v>1292</v>
      </c>
      <c r="N30" s="30">
        <v>45</v>
      </c>
      <c r="O30" s="30">
        <v>5</v>
      </c>
      <c r="P30" s="30">
        <v>184</v>
      </c>
    </row>
    <row r="31" spans="1:16" ht="14.4" customHeight="1">
      <c r="A31" s="3" t="s">
        <v>32</v>
      </c>
      <c r="B31" s="33">
        <v>8711</v>
      </c>
      <c r="C31" s="30">
        <v>601</v>
      </c>
      <c r="D31" s="30">
        <v>599</v>
      </c>
      <c r="E31" s="33">
        <v>6342</v>
      </c>
      <c r="F31" s="30">
        <v>6</v>
      </c>
      <c r="G31" s="30">
        <v>26</v>
      </c>
      <c r="H31" s="33">
        <v>1137</v>
      </c>
      <c r="I31" s="27"/>
      <c r="J31" s="33">
        <v>5742</v>
      </c>
      <c r="K31" s="30">
        <v>35</v>
      </c>
      <c r="L31" s="30">
        <v>200</v>
      </c>
      <c r="M31" s="33">
        <v>4526</v>
      </c>
      <c r="N31" s="30">
        <v>6</v>
      </c>
      <c r="O31" s="30">
        <v>27</v>
      </c>
      <c r="P31" s="30">
        <v>898</v>
      </c>
    </row>
    <row r="32" spans="1:16" ht="14.4" customHeight="1">
      <c r="A32" s="25" t="s">
        <v>33</v>
      </c>
      <c r="B32" s="30">
        <v>381</v>
      </c>
      <c r="C32" s="30">
        <v>71</v>
      </c>
      <c r="D32" s="30">
        <v>23</v>
      </c>
      <c r="E32" s="30">
        <v>204</v>
      </c>
      <c r="F32" s="30">
        <v>0</v>
      </c>
      <c r="G32" s="30">
        <v>4</v>
      </c>
      <c r="H32" s="30">
        <v>79</v>
      </c>
      <c r="I32" s="27"/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 ht="14.4" customHeight="1">
      <c r="A33" s="25" t="s">
        <v>34</v>
      </c>
      <c r="B33" s="30">
        <v>331</v>
      </c>
      <c r="C33" s="30">
        <v>155</v>
      </c>
      <c r="D33" s="30">
        <v>91</v>
      </c>
      <c r="E33" s="30">
        <v>85</v>
      </c>
      <c r="F33" s="30">
        <v>0</v>
      </c>
      <c r="G33" s="30">
        <v>0</v>
      </c>
      <c r="H33" s="30">
        <v>0</v>
      </c>
      <c r="I33" s="27"/>
      <c r="J33" s="30">
        <v>155</v>
      </c>
      <c r="K33" s="30">
        <v>10</v>
      </c>
      <c r="L33" s="30">
        <v>39</v>
      </c>
      <c r="M33" s="30">
        <v>104</v>
      </c>
      <c r="N33" s="30">
        <v>1</v>
      </c>
      <c r="O33" s="30">
        <v>1</v>
      </c>
      <c r="P33" s="30">
        <v>0</v>
      </c>
    </row>
    <row r="34" spans="1:16" ht="14.4" customHeight="1">
      <c r="A34" s="25" t="s">
        <v>35</v>
      </c>
      <c r="B34" s="33">
        <v>7130</v>
      </c>
      <c r="C34" s="33">
        <v>1321</v>
      </c>
      <c r="D34" s="33">
        <v>1800</v>
      </c>
      <c r="E34" s="33">
        <v>3920</v>
      </c>
      <c r="F34" s="30">
        <v>49</v>
      </c>
      <c r="G34" s="30">
        <v>10</v>
      </c>
      <c r="H34" s="30">
        <v>30</v>
      </c>
      <c r="I34" s="27"/>
      <c r="J34" s="33">
        <v>6635</v>
      </c>
      <c r="K34" s="30">
        <v>103</v>
      </c>
      <c r="L34" s="33">
        <v>1217</v>
      </c>
      <c r="M34" s="33">
        <v>5230</v>
      </c>
      <c r="N34" s="30">
        <v>57</v>
      </c>
      <c r="O34" s="30">
        <v>18</v>
      </c>
      <c r="P34" s="30">
        <v>10</v>
      </c>
    </row>
    <row r="35" spans="1:16" ht="14.4" customHeight="1">
      <c r="A35" s="25" t="s">
        <v>36</v>
      </c>
      <c r="B35" s="33">
        <v>1686</v>
      </c>
      <c r="C35" s="30">
        <v>663</v>
      </c>
      <c r="D35" s="30">
        <v>273</v>
      </c>
      <c r="E35" s="30">
        <v>606</v>
      </c>
      <c r="F35" s="30">
        <v>5</v>
      </c>
      <c r="G35" s="30">
        <v>4</v>
      </c>
      <c r="H35" s="30">
        <v>135</v>
      </c>
      <c r="I35" s="27"/>
      <c r="J35" s="33">
        <v>2075</v>
      </c>
      <c r="K35" s="30">
        <v>63</v>
      </c>
      <c r="L35" s="30">
        <v>258</v>
      </c>
      <c r="M35" s="33">
        <v>1535</v>
      </c>
      <c r="N35" s="30">
        <v>4</v>
      </c>
      <c r="O35" s="30">
        <v>12</v>
      </c>
      <c r="P35" s="30">
        <v>203</v>
      </c>
    </row>
    <row r="36" spans="1:16" ht="14.4" customHeight="1">
      <c r="A36" s="25" t="s">
        <v>37</v>
      </c>
      <c r="B36" s="33">
        <v>1406</v>
      </c>
      <c r="C36" s="30">
        <v>320</v>
      </c>
      <c r="D36" s="30">
        <v>306</v>
      </c>
      <c r="E36" s="30">
        <v>777</v>
      </c>
      <c r="F36" s="30">
        <v>2</v>
      </c>
      <c r="G36" s="30">
        <v>1</v>
      </c>
      <c r="H36" s="30">
        <v>0</v>
      </c>
      <c r="I36" s="27"/>
      <c r="J36" s="33">
        <v>1324</v>
      </c>
      <c r="K36" s="30">
        <v>22</v>
      </c>
      <c r="L36" s="30">
        <v>337</v>
      </c>
      <c r="M36" s="30">
        <v>953</v>
      </c>
      <c r="N36" s="30">
        <v>11</v>
      </c>
      <c r="O36" s="30">
        <v>1</v>
      </c>
      <c r="P36" s="30">
        <v>0</v>
      </c>
    </row>
    <row r="37" spans="1:16" ht="14.4" customHeight="1">
      <c r="A37" s="25" t="s">
        <v>38</v>
      </c>
      <c r="B37" s="33">
        <v>28488</v>
      </c>
      <c r="C37" s="33">
        <v>8889</v>
      </c>
      <c r="D37" s="33">
        <v>8459</v>
      </c>
      <c r="E37" s="33">
        <v>11030</v>
      </c>
      <c r="F37" s="30">
        <v>29</v>
      </c>
      <c r="G37" s="30">
        <v>27</v>
      </c>
      <c r="H37" s="30">
        <v>54</v>
      </c>
      <c r="I37" s="27"/>
      <c r="J37" s="33">
        <v>18934</v>
      </c>
      <c r="K37" s="30">
        <v>548</v>
      </c>
      <c r="L37" s="33">
        <v>5217</v>
      </c>
      <c r="M37" s="33">
        <v>13026</v>
      </c>
      <c r="N37" s="30">
        <v>75</v>
      </c>
      <c r="O37" s="30">
        <v>49</v>
      </c>
      <c r="P37" s="30">
        <v>19</v>
      </c>
    </row>
    <row r="38" spans="1:16" ht="14.4" customHeight="1">
      <c r="A38" s="25" t="s">
        <v>57</v>
      </c>
      <c r="B38" s="24" t="s">
        <v>42</v>
      </c>
      <c r="C38" s="24" t="s">
        <v>42</v>
      </c>
      <c r="D38" s="24" t="s">
        <v>42</v>
      </c>
      <c r="E38" s="24" t="s">
        <v>42</v>
      </c>
      <c r="F38" s="24" t="s">
        <v>42</v>
      </c>
      <c r="G38" s="24" t="s">
        <v>42</v>
      </c>
      <c r="H38" s="24" t="s">
        <v>42</v>
      </c>
      <c r="I38" s="27"/>
      <c r="J38" s="24" t="s">
        <v>42</v>
      </c>
      <c r="K38" s="24" t="s">
        <v>42</v>
      </c>
      <c r="L38" s="24" t="s">
        <v>42</v>
      </c>
      <c r="M38" s="24" t="s">
        <v>42</v>
      </c>
      <c r="N38" s="24" t="s">
        <v>42</v>
      </c>
      <c r="O38" s="24" t="s">
        <v>42</v>
      </c>
      <c r="P38" s="24" t="s">
        <v>42</v>
      </c>
    </row>
    <row r="39" spans="1:16" ht="14.4" customHeight="1">
      <c r="A39" s="25" t="s">
        <v>40</v>
      </c>
      <c r="B39" s="33">
        <v>2814</v>
      </c>
      <c r="C39" s="30">
        <v>846</v>
      </c>
      <c r="D39" s="30">
        <v>880</v>
      </c>
      <c r="E39" s="33">
        <v>1084</v>
      </c>
      <c r="F39" s="30">
        <v>3</v>
      </c>
      <c r="G39" s="30">
        <v>1</v>
      </c>
      <c r="H39" s="30">
        <v>0</v>
      </c>
      <c r="I39" s="27"/>
      <c r="J39" s="33">
        <v>2649</v>
      </c>
      <c r="K39" s="30">
        <v>42</v>
      </c>
      <c r="L39" s="30">
        <v>624</v>
      </c>
      <c r="M39" s="33">
        <v>2011</v>
      </c>
      <c r="N39" s="30">
        <v>1</v>
      </c>
      <c r="O39" s="30">
        <v>1</v>
      </c>
      <c r="P39" s="30">
        <v>0</v>
      </c>
    </row>
    <row r="40" spans="1:16" ht="14.4" customHeight="1">
      <c r="A40" s="25" t="s">
        <v>41</v>
      </c>
      <c r="B40" s="30">
        <v>914</v>
      </c>
      <c r="C40" s="30">
        <v>152</v>
      </c>
      <c r="D40" s="30">
        <v>169</v>
      </c>
      <c r="E40" s="30">
        <v>528</v>
      </c>
      <c r="F40" s="30">
        <v>0</v>
      </c>
      <c r="G40" s="30">
        <v>0</v>
      </c>
      <c r="H40" s="30">
        <v>0</v>
      </c>
      <c r="I40" s="27"/>
      <c r="J40" s="30">
        <v>1</v>
      </c>
      <c r="K40" s="30">
        <v>1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</row>
    <row r="41" spans="1:16" ht="14.4" customHeight="1">
      <c r="A41" s="25" t="s">
        <v>43</v>
      </c>
      <c r="B41" s="33">
        <v>40050</v>
      </c>
      <c r="C41" s="33">
        <v>5547</v>
      </c>
      <c r="D41" s="33">
        <v>5466</v>
      </c>
      <c r="E41" s="33">
        <v>28973</v>
      </c>
      <c r="F41" s="30">
        <v>261</v>
      </c>
      <c r="G41" s="30">
        <v>145</v>
      </c>
      <c r="H41" s="30">
        <v>658</v>
      </c>
      <c r="I41" s="27"/>
      <c r="J41" s="33">
        <v>21776</v>
      </c>
      <c r="K41" s="30">
        <v>615</v>
      </c>
      <c r="L41" s="33">
        <v>2510</v>
      </c>
      <c r="M41" s="33">
        <v>17677</v>
      </c>
      <c r="N41" s="30">
        <v>228</v>
      </c>
      <c r="O41" s="30">
        <v>36</v>
      </c>
      <c r="P41" s="30">
        <v>710</v>
      </c>
    </row>
    <row r="42" spans="1:16" ht="14.4" customHeight="1">
      <c r="A42" s="25" t="s">
        <v>60</v>
      </c>
      <c r="B42" s="33">
        <v>17085</v>
      </c>
      <c r="C42" s="33">
        <v>2497</v>
      </c>
      <c r="D42" s="33">
        <v>2888</v>
      </c>
      <c r="E42" s="33">
        <v>11480</v>
      </c>
      <c r="F42" s="30">
        <v>155</v>
      </c>
      <c r="G42" s="30">
        <v>27</v>
      </c>
      <c r="H42" s="30">
        <v>38</v>
      </c>
      <c r="I42" s="27"/>
      <c r="J42" s="33">
        <v>13255</v>
      </c>
      <c r="K42" s="30">
        <v>188</v>
      </c>
      <c r="L42" s="33">
        <v>1706</v>
      </c>
      <c r="M42" s="33">
        <v>11165</v>
      </c>
      <c r="N42" s="30">
        <v>106</v>
      </c>
      <c r="O42" s="30">
        <v>51</v>
      </c>
      <c r="P42" s="30">
        <v>39</v>
      </c>
    </row>
    <row r="43" spans="1:16" ht="14.4" customHeight="1">
      <c r="A43" s="25" t="s">
        <v>76</v>
      </c>
      <c r="B43" s="33">
        <v>1053</v>
      </c>
      <c r="C43" s="30">
        <v>264</v>
      </c>
      <c r="D43" s="33">
        <v>2227</v>
      </c>
      <c r="E43" s="30">
        <v>553</v>
      </c>
      <c r="F43" s="30">
        <v>5</v>
      </c>
      <c r="G43" s="30">
        <v>4</v>
      </c>
      <c r="H43" s="30">
        <v>0</v>
      </c>
      <c r="I43" s="27"/>
      <c r="J43" s="33">
        <v>1278</v>
      </c>
      <c r="K43" s="30">
        <v>35</v>
      </c>
      <c r="L43" s="30">
        <v>344</v>
      </c>
      <c r="M43" s="30">
        <v>886</v>
      </c>
      <c r="N43" s="30">
        <v>7</v>
      </c>
      <c r="O43" s="30">
        <v>6</v>
      </c>
      <c r="P43" s="30">
        <v>0</v>
      </c>
    </row>
    <row r="44" spans="1:16" ht="14.4" customHeight="1">
      <c r="A44" s="25" t="s">
        <v>77</v>
      </c>
      <c r="B44" s="33">
        <v>56866</v>
      </c>
      <c r="C44" s="33">
        <v>7010</v>
      </c>
      <c r="D44" s="33">
        <v>6476</v>
      </c>
      <c r="E44" s="33">
        <v>42807</v>
      </c>
      <c r="F44" s="30">
        <v>348</v>
      </c>
      <c r="G44" s="30">
        <v>73</v>
      </c>
      <c r="H44" s="30">
        <v>170</v>
      </c>
      <c r="I44" s="27"/>
      <c r="J44" s="33">
        <v>29531</v>
      </c>
      <c r="K44" s="30">
        <v>421</v>
      </c>
      <c r="L44" s="33">
        <v>3516</v>
      </c>
      <c r="M44" s="33">
        <v>25251</v>
      </c>
      <c r="N44" s="30">
        <v>160</v>
      </c>
      <c r="O44" s="30">
        <v>152</v>
      </c>
      <c r="P44" s="30">
        <v>31</v>
      </c>
    </row>
    <row r="45" spans="1:16" ht="14.4" customHeight="1">
      <c r="A45" s="25" t="s">
        <v>73</v>
      </c>
      <c r="B45" s="33">
        <v>30977</v>
      </c>
      <c r="C45" s="33">
        <v>6918</v>
      </c>
      <c r="D45" s="33">
        <v>7430</v>
      </c>
      <c r="E45" s="33">
        <v>15474</v>
      </c>
      <c r="F45" s="30">
        <v>316</v>
      </c>
      <c r="G45" s="30">
        <v>771</v>
      </c>
      <c r="H45" s="30">
        <v>118</v>
      </c>
      <c r="I45" s="27"/>
      <c r="J45" s="33">
        <v>22224</v>
      </c>
      <c r="K45" s="30">
        <v>360</v>
      </c>
      <c r="L45" s="33">
        <v>6173</v>
      </c>
      <c r="M45" s="33">
        <v>14976</v>
      </c>
      <c r="N45" s="30">
        <v>18</v>
      </c>
      <c r="O45" s="30">
        <v>661</v>
      </c>
      <c r="P45" s="30">
        <v>26</v>
      </c>
    </row>
    <row r="46" spans="1:16" ht="14.4" customHeight="1">
      <c r="A46" s="25" t="s">
        <v>72</v>
      </c>
      <c r="B46" s="33">
        <v>3382</v>
      </c>
      <c r="C46" s="33">
        <v>1182</v>
      </c>
      <c r="D46" s="30">
        <v>747</v>
      </c>
      <c r="E46" s="33">
        <v>1434</v>
      </c>
      <c r="F46" s="30">
        <v>9</v>
      </c>
      <c r="G46" s="30">
        <v>10</v>
      </c>
      <c r="H46" s="30">
        <v>0</v>
      </c>
      <c r="I46" s="27"/>
      <c r="J46" s="33">
        <v>3710</v>
      </c>
      <c r="K46" s="30">
        <v>254</v>
      </c>
      <c r="L46" s="33">
        <v>1085</v>
      </c>
      <c r="M46" s="33">
        <v>2341</v>
      </c>
      <c r="N46" s="30">
        <v>29</v>
      </c>
      <c r="O46" s="30">
        <v>0</v>
      </c>
      <c r="P46" s="30">
        <v>0</v>
      </c>
    </row>
    <row r="47" spans="1:16" ht="14.4" customHeight="1">
      <c r="A47" s="25" t="s">
        <v>78</v>
      </c>
      <c r="B47" s="33">
        <v>17613</v>
      </c>
      <c r="C47" s="33">
        <v>2689</v>
      </c>
      <c r="D47" s="33">
        <v>2055</v>
      </c>
      <c r="E47" s="33">
        <v>12753</v>
      </c>
      <c r="F47" s="30">
        <v>12</v>
      </c>
      <c r="G47" s="30">
        <v>14</v>
      </c>
      <c r="H47" s="30">
        <v>90</v>
      </c>
      <c r="I47" s="27"/>
      <c r="J47" s="33">
        <v>10695</v>
      </c>
      <c r="K47" s="30">
        <v>141</v>
      </c>
      <c r="L47" s="30">
        <v>688</v>
      </c>
      <c r="M47" s="33">
        <v>9748</v>
      </c>
      <c r="N47" s="30">
        <v>14</v>
      </c>
      <c r="O47" s="30">
        <v>21</v>
      </c>
      <c r="P47" s="30">
        <v>83</v>
      </c>
    </row>
    <row r="48" spans="1:16" ht="14.4" customHeight="1">
      <c r="A48" s="25" t="s">
        <v>83</v>
      </c>
      <c r="B48" s="33">
        <v>2573</v>
      </c>
      <c r="C48" s="30">
        <v>797</v>
      </c>
      <c r="D48" s="30">
        <v>689</v>
      </c>
      <c r="E48" s="33">
        <v>1062</v>
      </c>
      <c r="F48" s="30">
        <v>11</v>
      </c>
      <c r="G48" s="30">
        <v>0</v>
      </c>
      <c r="H48" s="30">
        <v>14</v>
      </c>
      <c r="I48" s="39"/>
      <c r="J48" s="45">
        <v>2316</v>
      </c>
      <c r="K48" s="30">
        <v>56</v>
      </c>
      <c r="L48" s="30">
        <v>306</v>
      </c>
      <c r="M48" s="33">
        <v>1921</v>
      </c>
      <c r="N48" s="30">
        <v>21</v>
      </c>
      <c r="O48" s="30">
        <v>8</v>
      </c>
      <c r="P48" s="30">
        <v>4</v>
      </c>
    </row>
    <row r="49" spans="1:16" ht="14.4" customHeight="1">
      <c r="A49" s="25" t="s">
        <v>79</v>
      </c>
      <c r="B49" s="33">
        <v>5209</v>
      </c>
      <c r="C49" s="33">
        <v>2336</v>
      </c>
      <c r="D49" s="33">
        <v>1245</v>
      </c>
      <c r="E49" s="33">
        <v>1621</v>
      </c>
      <c r="F49" s="30">
        <v>5</v>
      </c>
      <c r="G49" s="30">
        <v>2</v>
      </c>
      <c r="H49" s="30">
        <v>0</v>
      </c>
      <c r="I49" s="27"/>
      <c r="J49" s="33">
        <v>6043</v>
      </c>
      <c r="K49" s="30">
        <v>276</v>
      </c>
      <c r="L49" s="33">
        <v>1606</v>
      </c>
      <c r="M49" s="33">
        <v>4120</v>
      </c>
      <c r="N49" s="30">
        <v>27</v>
      </c>
      <c r="O49" s="30">
        <v>14</v>
      </c>
      <c r="P49" s="30">
        <v>0</v>
      </c>
    </row>
    <row r="50" spans="1:16" ht="14.4" customHeight="1">
      <c r="A50" s="25" t="s">
        <v>80</v>
      </c>
      <c r="B50" s="33">
        <v>5599</v>
      </c>
      <c r="C50" s="33">
        <v>2455</v>
      </c>
      <c r="D50" s="33">
        <v>1598</v>
      </c>
      <c r="E50" s="33">
        <v>1479</v>
      </c>
      <c r="F50" s="30">
        <v>35</v>
      </c>
      <c r="G50" s="30">
        <v>32</v>
      </c>
      <c r="H50" s="30">
        <v>0</v>
      </c>
      <c r="I50" s="27"/>
      <c r="J50" s="33">
        <v>4660</v>
      </c>
      <c r="K50" s="30">
        <v>222</v>
      </c>
      <c r="L50" s="33">
        <v>2175</v>
      </c>
      <c r="M50" s="33">
        <v>1950</v>
      </c>
      <c r="N50" s="30">
        <v>210</v>
      </c>
      <c r="O50" s="30">
        <v>103</v>
      </c>
      <c r="P50" s="30">
        <v>0</v>
      </c>
    </row>
    <row r="51" spans="1:16" ht="14.4" customHeight="1">
      <c r="A51" s="25" t="s">
        <v>81</v>
      </c>
      <c r="B51" s="33">
        <v>13548</v>
      </c>
      <c r="C51" s="33">
        <v>3360</v>
      </c>
      <c r="D51" s="33">
        <v>3751</v>
      </c>
      <c r="E51" s="33">
        <v>6059</v>
      </c>
      <c r="F51" s="30">
        <v>58</v>
      </c>
      <c r="G51" s="30">
        <v>12</v>
      </c>
      <c r="H51" s="30">
        <v>308</v>
      </c>
      <c r="I51" s="27"/>
      <c r="J51" s="33">
        <v>21206</v>
      </c>
      <c r="K51" s="30">
        <v>389</v>
      </c>
      <c r="L51" s="33">
        <v>4005</v>
      </c>
      <c r="M51" s="33">
        <v>16275</v>
      </c>
      <c r="N51" s="30">
        <v>167</v>
      </c>
      <c r="O51" s="30">
        <v>41</v>
      </c>
      <c r="P51" s="30">
        <v>329</v>
      </c>
    </row>
    <row r="52" spans="1:16" ht="14.4" customHeight="1">
      <c r="A52" s="25" t="s">
        <v>82</v>
      </c>
      <c r="B52" s="33">
        <v>2247</v>
      </c>
      <c r="C52" s="30">
        <v>897</v>
      </c>
      <c r="D52" s="30">
        <v>751</v>
      </c>
      <c r="E52" s="30">
        <v>586</v>
      </c>
      <c r="F52" s="30">
        <v>5</v>
      </c>
      <c r="G52" s="30">
        <v>4</v>
      </c>
      <c r="H52" s="30">
        <v>4</v>
      </c>
      <c r="I52" s="27"/>
      <c r="J52" s="33">
        <v>2959</v>
      </c>
      <c r="K52" s="30">
        <v>136</v>
      </c>
      <c r="L52" s="33">
        <v>1241</v>
      </c>
      <c r="M52" s="33">
        <v>1548</v>
      </c>
      <c r="N52" s="30">
        <v>15</v>
      </c>
      <c r="O52" s="30">
        <v>6</v>
      </c>
      <c r="P52" s="30">
        <v>13</v>
      </c>
    </row>
    <row r="53" spans="1:16" ht="14.4" customHeight="1">
      <c r="A53" s="25" t="s">
        <v>44</v>
      </c>
      <c r="B53" s="33">
        <v>8110</v>
      </c>
      <c r="C53" s="33">
        <v>1203</v>
      </c>
      <c r="D53" s="33">
        <v>1467</v>
      </c>
      <c r="E53" s="33">
        <v>5186</v>
      </c>
      <c r="F53" s="30">
        <v>50</v>
      </c>
      <c r="G53" s="30">
        <v>60</v>
      </c>
      <c r="H53" s="30">
        <v>144</v>
      </c>
      <c r="I53" s="27"/>
      <c r="J53" s="33">
        <v>8424</v>
      </c>
      <c r="K53" s="30">
        <v>79</v>
      </c>
      <c r="L53" s="33">
        <v>1028</v>
      </c>
      <c r="M53" s="33">
        <v>7067</v>
      </c>
      <c r="N53" s="30">
        <v>27</v>
      </c>
      <c r="O53" s="30">
        <v>57</v>
      </c>
      <c r="P53" s="30">
        <v>166</v>
      </c>
    </row>
    <row r="54" spans="1:16" ht="14.4" customHeight="1">
      <c r="A54" s="25" t="s">
        <v>45</v>
      </c>
      <c r="B54" s="30">
        <v>44</v>
      </c>
      <c r="C54" s="30">
        <v>6</v>
      </c>
      <c r="D54" s="30">
        <v>18</v>
      </c>
      <c r="E54" s="30">
        <v>14</v>
      </c>
      <c r="F54" s="30">
        <v>3</v>
      </c>
      <c r="G54" s="30">
        <v>0</v>
      </c>
      <c r="H54" s="30">
        <v>3</v>
      </c>
      <c r="I54" s="27"/>
      <c r="J54" s="30">
        <v>74</v>
      </c>
      <c r="K54" s="30">
        <v>1</v>
      </c>
      <c r="L54" s="30">
        <v>53</v>
      </c>
      <c r="M54" s="30">
        <v>18</v>
      </c>
      <c r="N54" s="30">
        <v>2</v>
      </c>
      <c r="O54" s="30">
        <v>0</v>
      </c>
      <c r="P54" s="30">
        <v>0</v>
      </c>
    </row>
    <row r="55" spans="1:16" ht="14.4" customHeight="1">
      <c r="A55" s="25" t="s">
        <v>46</v>
      </c>
      <c r="B55" s="30">
        <v>881</v>
      </c>
      <c r="C55" s="30">
        <v>280</v>
      </c>
      <c r="D55" s="30">
        <v>48</v>
      </c>
      <c r="E55" s="30">
        <v>538</v>
      </c>
      <c r="F55" s="30">
        <v>2</v>
      </c>
      <c r="G55" s="30">
        <v>13</v>
      </c>
      <c r="H55" s="30">
        <v>0</v>
      </c>
      <c r="I55" s="27"/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</row>
    <row r="56" spans="1:16" ht="14.4" customHeight="1">
      <c r="A56" s="25" t="s">
        <v>47</v>
      </c>
      <c r="B56" s="33">
        <v>5495</v>
      </c>
      <c r="C56" s="33">
        <v>1032</v>
      </c>
      <c r="D56" s="30">
        <v>876</v>
      </c>
      <c r="E56" s="33">
        <v>3540</v>
      </c>
      <c r="F56" s="30">
        <v>0</v>
      </c>
      <c r="G56" s="30">
        <v>12</v>
      </c>
      <c r="H56" s="30">
        <v>35</v>
      </c>
      <c r="I56" s="27"/>
      <c r="J56" s="33">
        <v>6494</v>
      </c>
      <c r="K56" s="30">
        <v>73</v>
      </c>
      <c r="L56" s="30">
        <v>448</v>
      </c>
      <c r="M56" s="33">
        <v>5934</v>
      </c>
      <c r="N56" s="30">
        <v>0</v>
      </c>
      <c r="O56" s="30">
        <v>7</v>
      </c>
      <c r="P56" s="30">
        <v>32</v>
      </c>
    </row>
    <row r="57" spans="1:16" ht="14.4" customHeight="1">
      <c r="A57" s="25" t="s">
        <v>48</v>
      </c>
      <c r="B57" s="33">
        <v>5923</v>
      </c>
      <c r="C57" s="33">
        <v>2241</v>
      </c>
      <c r="D57" s="33">
        <v>1605</v>
      </c>
      <c r="E57" s="33">
        <v>1869</v>
      </c>
      <c r="F57" s="30">
        <v>49</v>
      </c>
      <c r="G57" s="30">
        <v>12</v>
      </c>
      <c r="H57" s="30">
        <v>134</v>
      </c>
      <c r="I57" s="27"/>
      <c r="J57" s="33">
        <v>7891</v>
      </c>
      <c r="K57" s="30">
        <v>359</v>
      </c>
      <c r="L57" s="33">
        <v>2157</v>
      </c>
      <c r="M57" s="33">
        <v>5063</v>
      </c>
      <c r="N57" s="30">
        <v>110</v>
      </c>
      <c r="O57" s="30">
        <v>47</v>
      </c>
      <c r="P57" s="30">
        <v>155</v>
      </c>
    </row>
    <row r="58" spans="1:16" ht="14.4" customHeight="1">
      <c r="A58" s="25" t="s">
        <v>49</v>
      </c>
      <c r="B58" s="33">
        <v>14207</v>
      </c>
      <c r="C58" s="33">
        <v>1730</v>
      </c>
      <c r="D58" s="33">
        <v>1986</v>
      </c>
      <c r="E58" s="33">
        <v>10266</v>
      </c>
      <c r="F58" s="30">
        <v>149</v>
      </c>
      <c r="G58" s="30">
        <v>76</v>
      </c>
      <c r="H58" s="30">
        <v>0</v>
      </c>
      <c r="I58" s="27"/>
      <c r="J58" s="33">
        <v>9225</v>
      </c>
      <c r="K58" s="30">
        <v>120</v>
      </c>
      <c r="L58" s="30">
        <v>817</v>
      </c>
      <c r="M58" s="33">
        <v>7882</v>
      </c>
      <c r="N58" s="30">
        <v>282</v>
      </c>
      <c r="O58" s="30">
        <v>124</v>
      </c>
      <c r="P58" s="30">
        <v>0</v>
      </c>
    </row>
    <row r="59" spans="1:16" ht="14.4" customHeight="1">
      <c r="A59" s="25" t="s">
        <v>50</v>
      </c>
      <c r="B59" s="33">
        <v>2029</v>
      </c>
      <c r="C59" s="30">
        <v>557</v>
      </c>
      <c r="D59" s="30">
        <v>362</v>
      </c>
      <c r="E59" s="33">
        <v>1110</v>
      </c>
      <c r="F59" s="30">
        <v>0</v>
      </c>
      <c r="G59" s="30">
        <v>0</v>
      </c>
      <c r="H59" s="30">
        <v>0</v>
      </c>
      <c r="I59" s="27"/>
      <c r="J59" s="33">
        <v>1474</v>
      </c>
      <c r="K59" s="30">
        <v>45</v>
      </c>
      <c r="L59" s="30">
        <v>201</v>
      </c>
      <c r="M59" s="33">
        <v>1228</v>
      </c>
      <c r="N59" s="30">
        <v>0</v>
      </c>
      <c r="O59" s="30">
        <v>0</v>
      </c>
      <c r="P59" s="30">
        <v>0</v>
      </c>
    </row>
    <row r="60" spans="1:16" ht="14.4" customHeight="1">
      <c r="A60" s="25" t="s">
        <v>62</v>
      </c>
      <c r="B60" s="33">
        <v>2352</v>
      </c>
      <c r="C60" s="30">
        <v>389</v>
      </c>
      <c r="D60" s="30">
        <v>149</v>
      </c>
      <c r="E60" s="33">
        <v>1791</v>
      </c>
      <c r="F60" s="30">
        <v>10</v>
      </c>
      <c r="G60" s="30">
        <v>13</v>
      </c>
      <c r="H60" s="30">
        <v>0</v>
      </c>
      <c r="I60" s="27"/>
      <c r="J60" s="33">
        <v>1750</v>
      </c>
      <c r="K60" s="30">
        <v>8</v>
      </c>
      <c r="L60" s="30">
        <v>80</v>
      </c>
      <c r="M60" s="33">
        <v>1641</v>
      </c>
      <c r="N60" s="30">
        <v>7</v>
      </c>
      <c r="O60" s="30">
        <v>14</v>
      </c>
      <c r="P60" s="30">
        <v>0</v>
      </c>
    </row>
    <row r="61" spans="1:16" ht="14.4" customHeight="1">
      <c r="A61" s="25" t="s">
        <v>51</v>
      </c>
      <c r="B61" s="30">
        <v>336</v>
      </c>
      <c r="C61" s="30">
        <v>37</v>
      </c>
      <c r="D61" s="30">
        <v>158</v>
      </c>
      <c r="E61" s="30">
        <v>134</v>
      </c>
      <c r="F61" s="30">
        <v>3</v>
      </c>
      <c r="G61" s="30">
        <v>2</v>
      </c>
      <c r="H61" s="30">
        <v>2</v>
      </c>
      <c r="I61" s="27"/>
      <c r="J61" s="30">
        <v>170</v>
      </c>
      <c r="K61" s="30">
        <v>2</v>
      </c>
      <c r="L61" s="30">
        <v>54</v>
      </c>
      <c r="M61" s="30">
        <v>111</v>
      </c>
      <c r="N61" s="30">
        <v>0</v>
      </c>
      <c r="O61" s="30">
        <v>0</v>
      </c>
      <c r="P61" s="30">
        <v>3</v>
      </c>
    </row>
    <row r="62" spans="1:16" ht="14.4" customHeight="1">
      <c r="A62" s="25" t="s">
        <v>52</v>
      </c>
      <c r="B62" s="24" t="s">
        <v>42</v>
      </c>
      <c r="C62" s="24" t="s">
        <v>42</v>
      </c>
      <c r="D62" s="24" t="s">
        <v>42</v>
      </c>
      <c r="E62" s="24" t="s">
        <v>42</v>
      </c>
      <c r="F62" s="24" t="s">
        <v>42</v>
      </c>
      <c r="G62" s="24" t="s">
        <v>42</v>
      </c>
      <c r="H62" s="24" t="s">
        <v>42</v>
      </c>
      <c r="I62" s="27"/>
      <c r="J62" s="24" t="s">
        <v>42</v>
      </c>
      <c r="K62" s="24" t="s">
        <v>42</v>
      </c>
      <c r="L62" s="24" t="s">
        <v>42</v>
      </c>
      <c r="M62" s="24" t="s">
        <v>42</v>
      </c>
      <c r="N62" s="24" t="s">
        <v>42</v>
      </c>
      <c r="O62" s="24" t="s">
        <v>42</v>
      </c>
      <c r="P62" s="24" t="s">
        <v>42</v>
      </c>
    </row>
    <row r="63" spans="1:16" ht="14.4" customHeight="1">
      <c r="A63" s="25" t="s">
        <v>53</v>
      </c>
      <c r="B63" s="33">
        <v>1966</v>
      </c>
      <c r="C63" s="30">
        <v>389</v>
      </c>
      <c r="D63" s="30">
        <v>189</v>
      </c>
      <c r="E63" s="33">
        <v>1297</v>
      </c>
      <c r="F63" s="30">
        <v>1</v>
      </c>
      <c r="G63" s="30">
        <v>0</v>
      </c>
      <c r="H63" s="30">
        <v>90</v>
      </c>
      <c r="I63" s="27"/>
      <c r="J63" s="33">
        <v>2139</v>
      </c>
      <c r="K63" s="30">
        <v>20</v>
      </c>
      <c r="L63" s="30">
        <v>93</v>
      </c>
      <c r="M63" s="33">
        <v>1860</v>
      </c>
      <c r="N63" s="30">
        <v>0</v>
      </c>
      <c r="O63" s="30">
        <v>0</v>
      </c>
      <c r="P63" s="30">
        <v>166</v>
      </c>
    </row>
    <row r="64" spans="1:16" ht="14.4" customHeight="1">
      <c r="A64" s="25" t="s">
        <v>54</v>
      </c>
      <c r="B64" s="33">
        <v>8888</v>
      </c>
      <c r="C64" s="33">
        <v>2381</v>
      </c>
      <c r="D64" s="33">
        <v>1907</v>
      </c>
      <c r="E64" s="33">
        <v>4511</v>
      </c>
      <c r="F64" s="30">
        <v>45</v>
      </c>
      <c r="G64" s="30">
        <v>24</v>
      </c>
      <c r="H64" s="30">
        <v>20</v>
      </c>
      <c r="I64" s="27"/>
      <c r="J64" s="33">
        <v>5873</v>
      </c>
      <c r="K64" s="30">
        <v>141</v>
      </c>
      <c r="L64" s="33">
        <v>1393</v>
      </c>
      <c r="M64" s="33">
        <v>4196</v>
      </c>
      <c r="N64" s="30">
        <v>52</v>
      </c>
      <c r="O64" s="30">
        <v>62</v>
      </c>
      <c r="P64" s="30">
        <v>29</v>
      </c>
    </row>
    <row r="65" spans="1:16" ht="14.4" customHeight="1">
      <c r="A65" s="25" t="s">
        <v>55</v>
      </c>
      <c r="B65" s="33">
        <v>3382</v>
      </c>
      <c r="C65" s="30">
        <v>798</v>
      </c>
      <c r="D65" s="33">
        <v>1119</v>
      </c>
      <c r="E65" s="33">
        <v>1425</v>
      </c>
      <c r="F65" s="30">
        <v>31</v>
      </c>
      <c r="G65" s="30">
        <v>9</v>
      </c>
      <c r="H65" s="30">
        <v>0</v>
      </c>
      <c r="I65" s="27"/>
      <c r="J65" s="33">
        <v>3512</v>
      </c>
      <c r="K65" s="30">
        <v>46</v>
      </c>
      <c r="L65" s="33">
        <v>1252</v>
      </c>
      <c r="M65" s="33">
        <v>2085</v>
      </c>
      <c r="N65" s="30">
        <v>61</v>
      </c>
      <c r="O65" s="30">
        <v>68</v>
      </c>
      <c r="P65" s="30">
        <v>0</v>
      </c>
    </row>
    <row r="66" spans="1:16" ht="14.4" customHeight="1">
      <c r="A66" s="25" t="s">
        <v>56</v>
      </c>
      <c r="B66" s="33">
        <v>2141</v>
      </c>
      <c r="C66" s="30">
        <v>396</v>
      </c>
      <c r="D66" s="30">
        <v>157</v>
      </c>
      <c r="E66" s="33">
        <v>1555</v>
      </c>
      <c r="F66" s="30">
        <v>27</v>
      </c>
      <c r="G66" s="30">
        <v>3</v>
      </c>
      <c r="H66" s="30">
        <v>3</v>
      </c>
      <c r="I66" s="27"/>
      <c r="J66" s="33">
        <v>1518</v>
      </c>
      <c r="K66" s="30">
        <v>44</v>
      </c>
      <c r="L66" s="30">
        <v>96</v>
      </c>
      <c r="M66" s="33">
        <v>1341</v>
      </c>
      <c r="N66" s="30">
        <v>22</v>
      </c>
      <c r="O66" s="30">
        <v>15</v>
      </c>
      <c r="P66" s="30">
        <v>0</v>
      </c>
    </row>
    <row r="67" spans="1:16" ht="14.4" customHeight="1">
      <c r="A67" s="25" t="s">
        <v>11</v>
      </c>
      <c r="B67" s="11">
        <f>SUM(B6:B66)</f>
        <v>503559</v>
      </c>
      <c r="C67" s="11">
        <f t="shared" ref="C67:P67" si="0">SUM(C6:C66)</f>
        <v>90257</v>
      </c>
      <c r="D67" s="11">
        <f t="shared" si="0"/>
        <v>89459</v>
      </c>
      <c r="E67" s="11">
        <f t="shared" si="0"/>
        <v>308921</v>
      </c>
      <c r="F67" s="11">
        <f t="shared" si="0"/>
        <v>3312</v>
      </c>
      <c r="G67" s="11">
        <f t="shared" si="0"/>
        <v>1842</v>
      </c>
      <c r="H67" s="11">
        <f t="shared" si="0"/>
        <v>7379</v>
      </c>
      <c r="I67" s="11"/>
      <c r="J67" s="11">
        <f t="shared" si="0"/>
        <v>359093</v>
      </c>
      <c r="K67" s="11">
        <f t="shared" si="0"/>
        <v>6873</v>
      </c>
      <c r="L67" s="11">
        <f t="shared" si="0"/>
        <v>61831</v>
      </c>
      <c r="M67" s="11">
        <f t="shared" si="0"/>
        <v>278940</v>
      </c>
      <c r="N67" s="11">
        <f t="shared" si="0"/>
        <v>3450</v>
      </c>
      <c r="O67" s="11">
        <f t="shared" si="0"/>
        <v>2333</v>
      </c>
      <c r="P67" s="11">
        <f t="shared" si="0"/>
        <v>5635</v>
      </c>
    </row>
    <row r="70" spans="1:16" ht="14.4" customHeight="1">
      <c r="A70" s="24" t="s">
        <v>93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70"/>
  <sheetViews>
    <sheetView topLeftCell="A53" workbookViewId="0">
      <selection activeCell="J48" sqref="J48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C1" s="25" t="s">
        <v>0</v>
      </c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32">
        <v>507468</v>
      </c>
      <c r="C5" s="32">
        <v>87266</v>
      </c>
      <c r="D5" s="32">
        <v>84483</v>
      </c>
      <c r="E5" s="32">
        <v>303313</v>
      </c>
      <c r="F5" s="32">
        <v>6464</v>
      </c>
      <c r="G5" s="32">
        <v>1016</v>
      </c>
      <c r="H5" s="32">
        <v>7249</v>
      </c>
      <c r="I5" s="27"/>
      <c r="J5" s="32">
        <v>347967</v>
      </c>
      <c r="K5" s="32">
        <v>5659</v>
      </c>
      <c r="L5" s="32">
        <v>57902</v>
      </c>
      <c r="M5" s="32">
        <v>272784</v>
      </c>
      <c r="N5" s="32">
        <v>2205</v>
      </c>
      <c r="O5" s="32">
        <v>1537</v>
      </c>
      <c r="P5" s="32">
        <v>5277</v>
      </c>
    </row>
    <row r="6" spans="1:16" ht="14.4" customHeight="1">
      <c r="A6" s="25" t="s">
        <v>12</v>
      </c>
      <c r="B6" s="24" t="s">
        <v>42</v>
      </c>
      <c r="C6" s="24" t="s">
        <v>42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7"/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</row>
    <row r="7" spans="1:16" ht="14.4" customHeight="1">
      <c r="A7" s="25" t="s">
        <v>13</v>
      </c>
      <c r="B7" s="24" t="s">
        <v>42</v>
      </c>
      <c r="C7" s="24" t="s">
        <v>42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7"/>
      <c r="J7" s="24" t="s">
        <v>42</v>
      </c>
      <c r="K7" s="24" t="s">
        <v>42</v>
      </c>
      <c r="L7" s="24" t="s">
        <v>42</v>
      </c>
      <c r="M7" s="24" t="s">
        <v>42</v>
      </c>
      <c r="N7" s="24" t="s">
        <v>42</v>
      </c>
      <c r="O7" s="24" t="s">
        <v>42</v>
      </c>
      <c r="P7" s="24" t="s">
        <v>42</v>
      </c>
    </row>
    <row r="8" spans="1:16" ht="14.4" customHeight="1">
      <c r="A8" s="25" t="s">
        <v>14</v>
      </c>
      <c r="B8" s="30">
        <v>927</v>
      </c>
      <c r="C8" s="30">
        <v>371</v>
      </c>
      <c r="D8" s="30">
        <v>401</v>
      </c>
      <c r="E8" s="30">
        <v>115</v>
      </c>
      <c r="F8" s="30">
        <v>40</v>
      </c>
      <c r="G8" s="30">
        <v>0</v>
      </c>
      <c r="H8" s="30">
        <v>0</v>
      </c>
      <c r="I8" s="27"/>
      <c r="J8" s="30">
        <v>876</v>
      </c>
      <c r="K8" s="30">
        <v>10</v>
      </c>
      <c r="L8" s="30">
        <v>410</v>
      </c>
      <c r="M8" s="30">
        <v>417</v>
      </c>
      <c r="N8" s="30">
        <v>32</v>
      </c>
      <c r="O8" s="30">
        <v>0</v>
      </c>
      <c r="P8" s="30">
        <v>0</v>
      </c>
    </row>
    <row r="9" spans="1:16" ht="14.4" customHeight="1">
      <c r="A9" s="25" t="s">
        <v>15</v>
      </c>
      <c r="B9" s="33">
        <v>1015</v>
      </c>
      <c r="C9" s="30">
        <v>392</v>
      </c>
      <c r="D9" s="30">
        <v>243</v>
      </c>
      <c r="E9" s="30">
        <v>368</v>
      </c>
      <c r="F9" s="30">
        <v>0</v>
      </c>
      <c r="G9" s="30">
        <v>0</v>
      </c>
      <c r="H9" s="30">
        <v>12</v>
      </c>
      <c r="I9" s="27"/>
      <c r="J9" s="30">
        <v>885</v>
      </c>
      <c r="K9" s="30">
        <v>20</v>
      </c>
      <c r="L9" s="30">
        <v>330</v>
      </c>
      <c r="M9" s="30">
        <v>535</v>
      </c>
      <c r="N9" s="30">
        <v>0</v>
      </c>
      <c r="O9" s="30">
        <v>0</v>
      </c>
      <c r="P9" s="30">
        <v>0</v>
      </c>
    </row>
    <row r="10" spans="1:16" ht="14.4" customHeight="1">
      <c r="A10" s="25" t="s">
        <v>16</v>
      </c>
      <c r="B10" s="33">
        <v>6587</v>
      </c>
      <c r="C10" s="33">
        <v>1249</v>
      </c>
      <c r="D10" s="33">
        <v>1075</v>
      </c>
      <c r="E10" s="33">
        <v>4504</v>
      </c>
      <c r="F10" s="30">
        <v>40</v>
      </c>
      <c r="G10" s="30">
        <v>13</v>
      </c>
      <c r="H10" s="30">
        <v>0</v>
      </c>
      <c r="I10" s="27"/>
      <c r="J10" s="33">
        <v>5190</v>
      </c>
      <c r="K10" s="30">
        <v>110</v>
      </c>
      <c r="L10" s="30">
        <v>683</v>
      </c>
      <c r="M10" s="33">
        <v>4006</v>
      </c>
      <c r="N10" s="30">
        <v>57</v>
      </c>
      <c r="O10" s="30">
        <v>20</v>
      </c>
      <c r="P10" s="30">
        <v>0</v>
      </c>
    </row>
    <row r="11" spans="1:16" ht="14.4" customHeight="1">
      <c r="A11" s="25" t="s">
        <v>17</v>
      </c>
      <c r="B11" s="33">
        <v>1609</v>
      </c>
      <c r="C11" s="30">
        <v>204</v>
      </c>
      <c r="D11" s="30">
        <v>132</v>
      </c>
      <c r="E11" s="33">
        <v>1266</v>
      </c>
      <c r="F11" s="30">
        <v>3</v>
      </c>
      <c r="G11" s="30">
        <v>4</v>
      </c>
      <c r="H11" s="30">
        <v>0</v>
      </c>
      <c r="I11" s="27"/>
      <c r="J11" s="33">
        <v>1575</v>
      </c>
      <c r="K11" s="30">
        <v>2</v>
      </c>
      <c r="L11" s="30">
        <v>37</v>
      </c>
      <c r="M11" s="33">
        <v>1536</v>
      </c>
      <c r="N11" s="30">
        <v>0</v>
      </c>
      <c r="O11" s="30">
        <v>0</v>
      </c>
      <c r="P11" s="30">
        <v>0</v>
      </c>
    </row>
    <row r="12" spans="1:16" ht="14.4" customHeight="1">
      <c r="A12" s="25" t="s">
        <v>18</v>
      </c>
      <c r="B12" s="30">
        <v>423</v>
      </c>
      <c r="C12" s="30">
        <v>34</v>
      </c>
      <c r="D12" s="30">
        <v>2</v>
      </c>
      <c r="E12" s="30">
        <v>357</v>
      </c>
      <c r="F12" s="30">
        <v>30</v>
      </c>
      <c r="G12" s="30">
        <v>0</v>
      </c>
      <c r="H12" s="30">
        <v>0</v>
      </c>
      <c r="I12" s="27"/>
      <c r="J12" s="30">
        <v>225</v>
      </c>
      <c r="K12" s="30">
        <v>0</v>
      </c>
      <c r="L12" s="30">
        <v>0</v>
      </c>
      <c r="M12" s="30">
        <v>225</v>
      </c>
      <c r="N12" s="30">
        <v>0</v>
      </c>
      <c r="O12" s="30">
        <v>0</v>
      </c>
      <c r="P12" s="30">
        <v>0</v>
      </c>
    </row>
    <row r="13" spans="1:16" ht="14.4" customHeight="1">
      <c r="A13" s="25" t="s">
        <v>75</v>
      </c>
      <c r="B13" s="33">
        <v>9341</v>
      </c>
      <c r="C13" s="33">
        <v>2691</v>
      </c>
      <c r="D13" s="33">
        <v>1953</v>
      </c>
      <c r="E13" s="33">
        <v>4290</v>
      </c>
      <c r="F13" s="30">
        <v>10</v>
      </c>
      <c r="G13" s="30">
        <v>0</v>
      </c>
      <c r="H13" s="30">
        <v>0</v>
      </c>
      <c r="I13" s="27"/>
      <c r="J13" s="33">
        <v>8077</v>
      </c>
      <c r="K13" s="30">
        <v>130</v>
      </c>
      <c r="L13" s="33">
        <v>1505</v>
      </c>
      <c r="M13" s="33">
        <v>6240</v>
      </c>
      <c r="N13" s="30">
        <v>40</v>
      </c>
      <c r="O13" s="30">
        <v>0</v>
      </c>
      <c r="P13" s="30">
        <v>0</v>
      </c>
    </row>
    <row r="14" spans="1:16" ht="14.4" customHeight="1">
      <c r="A14" s="25" t="s">
        <v>84</v>
      </c>
      <c r="B14" s="30">
        <v>955</v>
      </c>
      <c r="C14" s="30">
        <v>126</v>
      </c>
      <c r="D14" s="30">
        <v>88</v>
      </c>
      <c r="E14" s="30">
        <v>707</v>
      </c>
      <c r="F14" s="30">
        <v>3</v>
      </c>
      <c r="G14" s="30">
        <v>4</v>
      </c>
      <c r="H14" s="30">
        <v>0</v>
      </c>
      <c r="I14" s="27"/>
      <c r="J14" s="30">
        <v>0</v>
      </c>
      <c r="K14" s="30">
        <v>0</v>
      </c>
      <c r="L14" s="30">
        <v>0</v>
      </c>
      <c r="M14" s="30">
        <v>10</v>
      </c>
      <c r="N14" s="30">
        <v>0</v>
      </c>
      <c r="O14" s="30">
        <v>0</v>
      </c>
      <c r="P14" s="30">
        <v>0</v>
      </c>
    </row>
    <row r="15" spans="1:16" ht="14.4" customHeight="1">
      <c r="A15" s="25" t="s">
        <v>85</v>
      </c>
      <c r="B15" s="33">
        <v>3147</v>
      </c>
      <c r="C15" s="33">
        <v>1130</v>
      </c>
      <c r="D15" s="30">
        <v>407</v>
      </c>
      <c r="E15" s="33">
        <v>1411</v>
      </c>
      <c r="F15" s="30">
        <v>5</v>
      </c>
      <c r="G15" s="30">
        <v>0</v>
      </c>
      <c r="H15" s="30">
        <v>0</v>
      </c>
      <c r="I15" s="27"/>
      <c r="J15" s="33">
        <v>2050</v>
      </c>
      <c r="K15" s="30">
        <v>44</v>
      </c>
      <c r="L15" s="30">
        <v>203</v>
      </c>
      <c r="M15" s="33">
        <v>1604</v>
      </c>
      <c r="N15" s="30">
        <v>4</v>
      </c>
      <c r="O15" s="30">
        <v>2</v>
      </c>
      <c r="P15" s="30">
        <v>0</v>
      </c>
    </row>
    <row r="16" spans="1:16" ht="14.4" customHeight="1">
      <c r="A16" s="25" t="s">
        <v>19</v>
      </c>
      <c r="B16" s="33">
        <v>32287</v>
      </c>
      <c r="C16" s="33">
        <v>2470</v>
      </c>
      <c r="D16" s="33">
        <v>4633</v>
      </c>
      <c r="E16" s="33">
        <v>24181</v>
      </c>
      <c r="F16" s="30">
        <v>87</v>
      </c>
      <c r="G16" s="30">
        <v>60</v>
      </c>
      <c r="H16" s="30">
        <v>869</v>
      </c>
      <c r="I16" s="27"/>
      <c r="J16" s="33">
        <v>22205</v>
      </c>
      <c r="K16" s="30">
        <v>172</v>
      </c>
      <c r="L16" s="33">
        <v>1906</v>
      </c>
      <c r="M16" s="33">
        <v>19725</v>
      </c>
      <c r="N16" s="30">
        <v>52</v>
      </c>
      <c r="O16" s="30">
        <v>64</v>
      </c>
      <c r="P16" s="30">
        <v>275</v>
      </c>
    </row>
    <row r="17" spans="1:16" ht="14.4" customHeight="1">
      <c r="A17" s="25" t="s">
        <v>20</v>
      </c>
      <c r="B17" s="30">
        <v>960</v>
      </c>
      <c r="C17" s="30">
        <v>223</v>
      </c>
      <c r="D17" s="30">
        <v>16</v>
      </c>
      <c r="E17" s="30">
        <v>717</v>
      </c>
      <c r="F17" s="30">
        <v>2</v>
      </c>
      <c r="G17" s="30">
        <v>2</v>
      </c>
      <c r="H17" s="30">
        <v>0</v>
      </c>
      <c r="I17" s="27"/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1:16" ht="14.4" customHeight="1">
      <c r="A18" s="25" t="s">
        <v>21</v>
      </c>
      <c r="B18" s="33">
        <v>4491</v>
      </c>
      <c r="C18" s="30">
        <v>626</v>
      </c>
      <c r="D18" s="30">
        <v>590</v>
      </c>
      <c r="E18" s="33">
        <v>2329</v>
      </c>
      <c r="F18" s="30">
        <v>15</v>
      </c>
      <c r="G18" s="30">
        <v>0</v>
      </c>
      <c r="H18" s="30">
        <v>72</v>
      </c>
      <c r="I18" s="27"/>
      <c r="J18" s="33">
        <v>3418</v>
      </c>
      <c r="K18" s="30">
        <v>39</v>
      </c>
      <c r="L18" s="30">
        <v>938</v>
      </c>
      <c r="M18" s="33">
        <v>2411</v>
      </c>
      <c r="N18" s="30">
        <v>22</v>
      </c>
      <c r="O18" s="30">
        <v>0</v>
      </c>
      <c r="P18" s="30">
        <v>27</v>
      </c>
    </row>
    <row r="19" spans="1:16" ht="14.4" customHeight="1">
      <c r="A19" s="25" t="s">
        <v>22</v>
      </c>
      <c r="B19" s="33">
        <v>1586</v>
      </c>
      <c r="C19" s="30">
        <v>331</v>
      </c>
      <c r="D19" s="30">
        <v>31</v>
      </c>
      <c r="E19" s="30">
        <v>960</v>
      </c>
      <c r="F19" s="30">
        <v>4</v>
      </c>
      <c r="G19" s="30">
        <v>0</v>
      </c>
      <c r="H19" s="30">
        <v>260</v>
      </c>
      <c r="I19" s="27"/>
      <c r="J19" s="30">
        <v>807</v>
      </c>
      <c r="K19" s="30">
        <v>14</v>
      </c>
      <c r="L19" s="30">
        <v>1</v>
      </c>
      <c r="M19" s="30">
        <v>523</v>
      </c>
      <c r="N19" s="30">
        <v>4</v>
      </c>
      <c r="O19" s="30">
        <v>6</v>
      </c>
      <c r="P19" s="30">
        <v>249</v>
      </c>
    </row>
    <row r="20" spans="1:16" ht="14.4" customHeight="1">
      <c r="A20" s="25" t="s">
        <v>23</v>
      </c>
      <c r="B20" s="24" t="s">
        <v>42</v>
      </c>
      <c r="C20" s="24" t="s">
        <v>42</v>
      </c>
      <c r="D20" s="24" t="s">
        <v>42</v>
      </c>
      <c r="E20" s="24" t="s">
        <v>42</v>
      </c>
      <c r="F20" s="24" t="s">
        <v>42</v>
      </c>
      <c r="G20" s="24" t="s">
        <v>42</v>
      </c>
      <c r="H20" s="24" t="s">
        <v>42</v>
      </c>
      <c r="I20" s="27"/>
      <c r="J20" s="24" t="s">
        <v>42</v>
      </c>
      <c r="K20" s="24" t="s">
        <v>42</v>
      </c>
      <c r="L20" s="24" t="s">
        <v>42</v>
      </c>
      <c r="M20" s="24" t="s">
        <v>42</v>
      </c>
      <c r="N20" s="24" t="s">
        <v>42</v>
      </c>
      <c r="O20" s="24" t="s">
        <v>42</v>
      </c>
      <c r="P20" s="24" t="s">
        <v>42</v>
      </c>
    </row>
    <row r="21" spans="1:16" ht="14.4" customHeight="1">
      <c r="A21" s="25" t="s">
        <v>24</v>
      </c>
      <c r="B21" s="33">
        <v>21967</v>
      </c>
      <c r="C21" s="33">
        <v>1882</v>
      </c>
      <c r="D21" s="33">
        <v>2544</v>
      </c>
      <c r="E21" s="33">
        <v>17222</v>
      </c>
      <c r="F21" s="30">
        <v>306</v>
      </c>
      <c r="G21" s="30">
        <v>54</v>
      </c>
      <c r="H21" s="30">
        <v>789</v>
      </c>
      <c r="I21" s="27"/>
      <c r="J21" s="33">
        <v>17126</v>
      </c>
      <c r="K21" s="30">
        <v>176</v>
      </c>
      <c r="L21" s="33">
        <v>1775</v>
      </c>
      <c r="M21" s="33">
        <v>14685</v>
      </c>
      <c r="N21" s="30">
        <v>164</v>
      </c>
      <c r="O21" s="30">
        <v>21</v>
      </c>
      <c r="P21" s="30">
        <v>323</v>
      </c>
    </row>
    <row r="22" spans="1:16" ht="14.4" customHeight="1">
      <c r="A22" s="25" t="s">
        <v>25</v>
      </c>
      <c r="B22" s="30">
        <v>525</v>
      </c>
      <c r="C22" s="30">
        <v>55</v>
      </c>
      <c r="D22" s="30">
        <v>0</v>
      </c>
      <c r="E22" s="30">
        <v>454</v>
      </c>
      <c r="F22" s="30">
        <v>62</v>
      </c>
      <c r="G22" s="30">
        <v>0</v>
      </c>
      <c r="H22" s="30">
        <v>0</v>
      </c>
      <c r="I22" s="27"/>
      <c r="J22" s="30">
        <v>106</v>
      </c>
      <c r="K22" s="30">
        <v>0</v>
      </c>
      <c r="L22" s="30">
        <v>0</v>
      </c>
      <c r="M22" s="30">
        <v>106</v>
      </c>
      <c r="N22" s="30">
        <v>0</v>
      </c>
      <c r="O22" s="30">
        <v>0</v>
      </c>
      <c r="P22" s="30">
        <v>0</v>
      </c>
    </row>
    <row r="23" spans="1:16">
      <c r="A23" s="25" t="s">
        <v>26</v>
      </c>
      <c r="B23" s="33">
        <v>2701</v>
      </c>
      <c r="C23" s="30">
        <v>399</v>
      </c>
      <c r="D23" s="30">
        <v>683</v>
      </c>
      <c r="E23" s="33">
        <v>1612</v>
      </c>
      <c r="F23" s="30">
        <v>0</v>
      </c>
      <c r="G23" s="30">
        <v>0</v>
      </c>
      <c r="H23" s="30">
        <v>1</v>
      </c>
      <c r="I23" s="27"/>
      <c r="J23" s="33">
        <v>2154</v>
      </c>
      <c r="K23" s="30">
        <v>17</v>
      </c>
      <c r="L23" s="30">
        <v>207</v>
      </c>
      <c r="M23" s="33">
        <v>1944</v>
      </c>
      <c r="N23" s="30">
        <v>0</v>
      </c>
      <c r="O23" s="30">
        <v>3</v>
      </c>
      <c r="P23" s="30">
        <v>0</v>
      </c>
    </row>
    <row r="24" spans="1:16">
      <c r="A24" s="25" t="s">
        <v>27</v>
      </c>
      <c r="B24" s="33">
        <v>1377</v>
      </c>
      <c r="C24" s="30">
        <v>420</v>
      </c>
      <c r="D24" s="30">
        <v>127</v>
      </c>
      <c r="E24" s="30">
        <v>814</v>
      </c>
      <c r="F24" s="30">
        <v>0</v>
      </c>
      <c r="G24" s="30">
        <v>12</v>
      </c>
      <c r="H24" s="30">
        <v>0</v>
      </c>
      <c r="I24" s="27"/>
      <c r="J24" s="30">
        <v>7</v>
      </c>
      <c r="K24" s="30">
        <v>1</v>
      </c>
      <c r="L24" s="30">
        <v>0</v>
      </c>
      <c r="M24" s="30">
        <v>3</v>
      </c>
      <c r="N24" s="30">
        <v>0</v>
      </c>
      <c r="O24" s="30">
        <v>0</v>
      </c>
      <c r="P24" s="30">
        <v>0</v>
      </c>
    </row>
    <row r="25" spans="1:16">
      <c r="A25" s="25" t="s">
        <v>74</v>
      </c>
      <c r="B25" s="33">
        <v>8079</v>
      </c>
      <c r="C25" s="33">
        <v>1436</v>
      </c>
      <c r="D25" s="33">
        <v>1171</v>
      </c>
      <c r="E25" s="33">
        <v>4588</v>
      </c>
      <c r="F25" s="30">
        <v>0</v>
      </c>
      <c r="G25" s="30">
        <v>0</v>
      </c>
      <c r="H25" s="30">
        <v>0</v>
      </c>
      <c r="I25" s="27"/>
      <c r="J25" s="33">
        <v>4547</v>
      </c>
      <c r="K25" s="30">
        <v>96</v>
      </c>
      <c r="L25" s="30">
        <v>790</v>
      </c>
      <c r="M25" s="33">
        <v>5297</v>
      </c>
      <c r="N25" s="30">
        <v>0</v>
      </c>
      <c r="O25" s="30">
        <v>0</v>
      </c>
      <c r="P25" s="30">
        <v>0</v>
      </c>
    </row>
    <row r="26" spans="1:16">
      <c r="A26" s="25" t="s">
        <v>71</v>
      </c>
      <c r="B26" s="33">
        <v>97271</v>
      </c>
      <c r="C26" s="33">
        <v>12953</v>
      </c>
      <c r="D26" s="33">
        <v>16507</v>
      </c>
      <c r="E26" s="33">
        <v>60575</v>
      </c>
      <c r="F26" s="30">
        <v>986</v>
      </c>
      <c r="G26" s="30">
        <v>251</v>
      </c>
      <c r="H26" s="33">
        <v>1455</v>
      </c>
      <c r="I26" s="27"/>
      <c r="J26" s="33">
        <v>69713</v>
      </c>
      <c r="K26" s="30">
        <v>720</v>
      </c>
      <c r="L26" s="33">
        <v>9064</v>
      </c>
      <c r="M26" s="33">
        <v>54443</v>
      </c>
      <c r="N26" s="30">
        <v>639</v>
      </c>
      <c r="O26" s="30">
        <v>534</v>
      </c>
      <c r="P26" s="30">
        <v>521</v>
      </c>
    </row>
    <row r="27" spans="1:16">
      <c r="A27" s="25" t="s">
        <v>28</v>
      </c>
      <c r="B27" s="33">
        <v>4817</v>
      </c>
      <c r="C27" s="30">
        <v>307</v>
      </c>
      <c r="D27" s="30">
        <v>360</v>
      </c>
      <c r="E27" s="33">
        <v>3980</v>
      </c>
      <c r="F27" s="30">
        <v>13</v>
      </c>
      <c r="G27" s="30">
        <v>6</v>
      </c>
      <c r="H27" s="30">
        <v>0</v>
      </c>
      <c r="I27" s="27"/>
      <c r="J27" s="33">
        <v>2718</v>
      </c>
      <c r="K27" s="30">
        <v>22</v>
      </c>
      <c r="L27" s="30">
        <v>172</v>
      </c>
      <c r="M27" s="33">
        <v>2488</v>
      </c>
      <c r="N27" s="30">
        <v>6</v>
      </c>
      <c r="O27" s="30">
        <v>9</v>
      </c>
      <c r="P27" s="30">
        <v>0</v>
      </c>
    </row>
    <row r="28" spans="1:16">
      <c r="A28" s="25" t="s">
        <v>29</v>
      </c>
      <c r="B28" s="33">
        <v>1998</v>
      </c>
      <c r="C28" s="33">
        <v>1136</v>
      </c>
      <c r="D28" s="30">
        <v>611</v>
      </c>
      <c r="E28" s="30">
        <v>276</v>
      </c>
      <c r="F28" s="30">
        <v>0</v>
      </c>
      <c r="G28" s="30">
        <v>0</v>
      </c>
      <c r="H28" s="30">
        <v>0</v>
      </c>
      <c r="I28" s="27"/>
      <c r="J28" s="33">
        <v>1716</v>
      </c>
      <c r="K28" s="30">
        <v>167</v>
      </c>
      <c r="L28" s="30">
        <v>905</v>
      </c>
      <c r="M28" s="30">
        <v>609</v>
      </c>
      <c r="N28" s="30">
        <v>0</v>
      </c>
      <c r="O28" s="30">
        <v>0</v>
      </c>
      <c r="P28" s="30">
        <v>0</v>
      </c>
    </row>
    <row r="29" spans="1:16">
      <c r="A29" s="25" t="s">
        <v>30</v>
      </c>
      <c r="B29" s="30">
        <v>442</v>
      </c>
      <c r="C29" s="30">
        <v>101</v>
      </c>
      <c r="D29" s="30">
        <v>107</v>
      </c>
      <c r="E29" s="30">
        <v>231</v>
      </c>
      <c r="F29" s="30">
        <v>3</v>
      </c>
      <c r="G29" s="30">
        <v>0</v>
      </c>
      <c r="H29" s="30">
        <v>0</v>
      </c>
      <c r="I29" s="27"/>
      <c r="J29" s="30">
        <v>235</v>
      </c>
      <c r="K29" s="30">
        <v>4</v>
      </c>
      <c r="L29" s="30">
        <v>99</v>
      </c>
      <c r="M29" s="30">
        <v>128</v>
      </c>
      <c r="N29" s="30">
        <v>0</v>
      </c>
      <c r="O29" s="30">
        <v>0</v>
      </c>
      <c r="P29" s="30">
        <v>0</v>
      </c>
    </row>
    <row r="30" spans="1:16">
      <c r="A30" s="25" t="s">
        <v>31</v>
      </c>
      <c r="B30" s="33">
        <v>2423</v>
      </c>
      <c r="C30" s="30">
        <v>441</v>
      </c>
      <c r="D30" s="30">
        <v>204</v>
      </c>
      <c r="E30" s="33">
        <v>1311</v>
      </c>
      <c r="F30" s="30">
        <v>16</v>
      </c>
      <c r="G30" s="30">
        <v>8</v>
      </c>
      <c r="H30" s="30">
        <v>14</v>
      </c>
      <c r="I30" s="27"/>
      <c r="J30" s="33">
        <v>1915</v>
      </c>
      <c r="K30" s="30">
        <v>17</v>
      </c>
      <c r="L30" s="30">
        <v>80</v>
      </c>
      <c r="M30" s="33">
        <v>1321</v>
      </c>
      <c r="N30" s="30">
        <v>48</v>
      </c>
      <c r="O30" s="30">
        <v>6</v>
      </c>
      <c r="P30" s="30">
        <v>3</v>
      </c>
    </row>
    <row r="31" spans="1:16">
      <c r="A31" s="3" t="s">
        <v>32</v>
      </c>
      <c r="B31" s="33">
        <v>8529</v>
      </c>
      <c r="C31" s="30">
        <v>596</v>
      </c>
      <c r="D31" s="30">
        <v>458</v>
      </c>
      <c r="E31" s="33">
        <v>4960</v>
      </c>
      <c r="F31" s="30">
        <v>9</v>
      </c>
      <c r="G31" s="30">
        <v>48</v>
      </c>
      <c r="H31" s="33">
        <v>1193</v>
      </c>
      <c r="I31" s="27"/>
      <c r="J31" s="33">
        <v>4571</v>
      </c>
      <c r="K31" s="30">
        <v>54</v>
      </c>
      <c r="L31" s="30">
        <v>280</v>
      </c>
      <c r="M31" s="33">
        <v>3279</v>
      </c>
      <c r="N31" s="30">
        <v>2</v>
      </c>
      <c r="O31" s="30">
        <v>29</v>
      </c>
      <c r="P31" s="30">
        <v>903</v>
      </c>
    </row>
    <row r="32" spans="1:16">
      <c r="A32" s="25" t="s">
        <v>33</v>
      </c>
      <c r="B32" s="30">
        <v>237</v>
      </c>
      <c r="C32" s="30">
        <v>57</v>
      </c>
      <c r="D32" s="30">
        <v>14</v>
      </c>
      <c r="E32" s="30">
        <v>135</v>
      </c>
      <c r="F32" s="30">
        <v>0</v>
      </c>
      <c r="G32" s="30">
        <v>8</v>
      </c>
      <c r="H32" s="30">
        <v>78</v>
      </c>
      <c r="I32" s="27"/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>
      <c r="A33" s="25" t="s">
        <v>34</v>
      </c>
      <c r="B33" s="30">
        <v>112</v>
      </c>
      <c r="C33" s="30">
        <v>27</v>
      </c>
      <c r="D33" s="30">
        <v>40</v>
      </c>
      <c r="E33" s="30">
        <v>45</v>
      </c>
      <c r="F33" s="30">
        <v>0</v>
      </c>
      <c r="G33" s="30">
        <v>0</v>
      </c>
      <c r="H33" s="30">
        <v>0</v>
      </c>
      <c r="I33" s="27"/>
      <c r="J33" s="30">
        <v>55</v>
      </c>
      <c r="K33" s="30">
        <v>2</v>
      </c>
      <c r="L33" s="30">
        <v>5</v>
      </c>
      <c r="M33" s="30">
        <v>48</v>
      </c>
      <c r="N33" s="30">
        <v>0</v>
      </c>
      <c r="O33" s="30">
        <v>0</v>
      </c>
      <c r="P33" s="30">
        <v>0</v>
      </c>
    </row>
    <row r="34" spans="1:16">
      <c r="A34" s="25" t="s">
        <v>35</v>
      </c>
      <c r="B34" s="33">
        <v>4742</v>
      </c>
      <c r="C34" s="33">
        <v>1380</v>
      </c>
      <c r="D34" s="30">
        <v>975</v>
      </c>
      <c r="E34" s="33">
        <v>2636</v>
      </c>
      <c r="F34" s="30">
        <v>16</v>
      </c>
      <c r="G34" s="30">
        <v>3</v>
      </c>
      <c r="H34" s="30">
        <v>324</v>
      </c>
      <c r="I34" s="27"/>
      <c r="J34" s="33">
        <v>4122</v>
      </c>
      <c r="K34" s="30">
        <v>114</v>
      </c>
      <c r="L34" s="30">
        <v>830</v>
      </c>
      <c r="M34" s="33">
        <v>4156</v>
      </c>
      <c r="N34" s="30">
        <v>50</v>
      </c>
      <c r="O34" s="30">
        <v>10</v>
      </c>
      <c r="P34" s="30">
        <v>291</v>
      </c>
    </row>
    <row r="35" spans="1:16">
      <c r="A35" s="25" t="s">
        <v>36</v>
      </c>
      <c r="B35" s="33">
        <v>1415</v>
      </c>
      <c r="C35" s="30">
        <v>623</v>
      </c>
      <c r="D35" s="30">
        <v>207</v>
      </c>
      <c r="E35" s="30">
        <v>516</v>
      </c>
      <c r="F35" s="30">
        <v>53</v>
      </c>
      <c r="G35" s="30">
        <v>0</v>
      </c>
      <c r="H35" s="30">
        <v>139</v>
      </c>
      <c r="I35" s="27"/>
      <c r="J35" s="33">
        <v>1760</v>
      </c>
      <c r="K35" s="30">
        <v>82</v>
      </c>
      <c r="L35" s="30">
        <v>188</v>
      </c>
      <c r="M35" s="33">
        <v>1322</v>
      </c>
      <c r="N35" s="30">
        <v>62</v>
      </c>
      <c r="O35" s="30">
        <v>6</v>
      </c>
      <c r="P35" s="30">
        <v>188</v>
      </c>
    </row>
    <row r="36" spans="1:16">
      <c r="A36" s="25" t="s">
        <v>37</v>
      </c>
      <c r="B36" s="33">
        <v>1546</v>
      </c>
      <c r="C36" s="30">
        <v>304</v>
      </c>
      <c r="D36" s="30">
        <v>262</v>
      </c>
      <c r="E36" s="30">
        <v>975</v>
      </c>
      <c r="F36" s="30">
        <v>4</v>
      </c>
      <c r="G36" s="30">
        <v>0</v>
      </c>
      <c r="H36" s="30">
        <v>0</v>
      </c>
      <c r="I36" s="27"/>
      <c r="J36" s="33">
        <v>1363</v>
      </c>
      <c r="K36" s="30">
        <v>10</v>
      </c>
      <c r="L36" s="30">
        <v>265</v>
      </c>
      <c r="M36" s="33">
        <v>1081</v>
      </c>
      <c r="N36" s="30">
        <v>4</v>
      </c>
      <c r="O36" s="30">
        <v>3</v>
      </c>
      <c r="P36" s="30">
        <v>0</v>
      </c>
    </row>
    <row r="37" spans="1:16">
      <c r="A37" s="25" t="s">
        <v>38</v>
      </c>
      <c r="B37" s="33">
        <v>27920</v>
      </c>
      <c r="C37" s="33">
        <v>9215</v>
      </c>
      <c r="D37" s="33">
        <v>7569</v>
      </c>
      <c r="E37" s="33">
        <v>10420</v>
      </c>
      <c r="F37" s="30">
        <v>52</v>
      </c>
      <c r="G37" s="30">
        <v>13</v>
      </c>
      <c r="H37" s="30">
        <v>46</v>
      </c>
      <c r="I37" s="27"/>
      <c r="J37" s="33">
        <v>19393</v>
      </c>
      <c r="K37" s="30">
        <v>579</v>
      </c>
      <c r="L37" s="33">
        <v>5660</v>
      </c>
      <c r="M37" s="33">
        <v>12519</v>
      </c>
      <c r="N37" s="30">
        <v>88</v>
      </c>
      <c r="O37" s="30">
        <v>32</v>
      </c>
      <c r="P37" s="30">
        <v>15</v>
      </c>
    </row>
    <row r="38" spans="1:16">
      <c r="A38" s="25" t="s">
        <v>57</v>
      </c>
      <c r="B38" s="33">
        <v>7213</v>
      </c>
      <c r="C38" s="33">
        <v>1331</v>
      </c>
      <c r="D38" s="33">
        <v>1512</v>
      </c>
      <c r="E38" s="33">
        <v>1868</v>
      </c>
      <c r="F38" s="30">
        <v>37</v>
      </c>
      <c r="G38" s="30">
        <v>30</v>
      </c>
      <c r="H38" s="30">
        <v>6</v>
      </c>
      <c r="I38" s="27"/>
      <c r="J38" s="33">
        <v>4675</v>
      </c>
      <c r="K38" s="30">
        <v>107</v>
      </c>
      <c r="L38" s="33">
        <v>1244</v>
      </c>
      <c r="M38" s="33">
        <v>2256</v>
      </c>
      <c r="N38" s="30">
        <v>41</v>
      </c>
      <c r="O38" s="30">
        <v>33</v>
      </c>
      <c r="P38" s="30">
        <v>8</v>
      </c>
    </row>
    <row r="39" spans="1:16">
      <c r="A39" s="25" t="s">
        <v>40</v>
      </c>
      <c r="B39" s="33">
        <v>4288</v>
      </c>
      <c r="C39" s="33">
        <v>1254</v>
      </c>
      <c r="D39" s="33">
        <v>1262</v>
      </c>
      <c r="E39" s="33">
        <v>1760</v>
      </c>
      <c r="F39" s="30">
        <v>8</v>
      </c>
      <c r="G39" s="30">
        <v>4</v>
      </c>
      <c r="H39" s="30">
        <v>0</v>
      </c>
      <c r="I39" s="27"/>
      <c r="J39" s="33">
        <v>4388</v>
      </c>
      <c r="K39" s="30">
        <v>43</v>
      </c>
      <c r="L39" s="30">
        <v>892</v>
      </c>
      <c r="M39" s="33">
        <v>3434</v>
      </c>
      <c r="N39" s="30">
        <v>9</v>
      </c>
      <c r="O39" s="30">
        <v>11</v>
      </c>
      <c r="P39" s="30">
        <v>0</v>
      </c>
    </row>
    <row r="40" spans="1:16">
      <c r="A40" s="25" t="s">
        <v>41</v>
      </c>
      <c r="B40" s="24" t="s">
        <v>42</v>
      </c>
      <c r="C40" s="24" t="s">
        <v>42</v>
      </c>
      <c r="D40" s="24" t="s">
        <v>42</v>
      </c>
      <c r="E40" s="24" t="s">
        <v>42</v>
      </c>
      <c r="F40" s="24" t="s">
        <v>42</v>
      </c>
      <c r="G40" s="24" t="s">
        <v>42</v>
      </c>
      <c r="H40" s="24" t="s">
        <v>42</v>
      </c>
      <c r="I40" s="27"/>
      <c r="J40" s="24" t="s">
        <v>42</v>
      </c>
      <c r="K40" s="24" t="s">
        <v>42</v>
      </c>
      <c r="L40" s="24" t="s">
        <v>42</v>
      </c>
      <c r="M40" s="24" t="s">
        <v>42</v>
      </c>
      <c r="N40" s="24" t="s">
        <v>42</v>
      </c>
      <c r="O40" s="24" t="s">
        <v>42</v>
      </c>
      <c r="P40" s="24" t="s">
        <v>42</v>
      </c>
    </row>
    <row r="41" spans="1:16">
      <c r="A41" s="25" t="s">
        <v>43</v>
      </c>
      <c r="B41" s="33">
        <v>45190</v>
      </c>
      <c r="C41" s="33">
        <v>5498</v>
      </c>
      <c r="D41" s="33">
        <v>5796</v>
      </c>
      <c r="E41" s="33">
        <v>29184</v>
      </c>
      <c r="F41" s="33">
        <v>3026</v>
      </c>
      <c r="G41" s="30">
        <v>42</v>
      </c>
      <c r="H41" s="30">
        <v>740</v>
      </c>
      <c r="I41" s="27"/>
      <c r="J41" s="33">
        <v>23940</v>
      </c>
      <c r="K41" s="30">
        <v>232</v>
      </c>
      <c r="L41" s="33">
        <v>2794</v>
      </c>
      <c r="M41" s="33">
        <v>18687</v>
      </c>
      <c r="N41" s="30">
        <v>69</v>
      </c>
      <c r="O41" s="30">
        <v>30</v>
      </c>
      <c r="P41" s="30">
        <v>0</v>
      </c>
    </row>
    <row r="42" spans="1:16">
      <c r="A42" s="25" t="s">
        <v>60</v>
      </c>
      <c r="B42" s="33">
        <v>10989</v>
      </c>
      <c r="C42" s="33">
        <v>2494</v>
      </c>
      <c r="D42" s="33">
        <v>2478</v>
      </c>
      <c r="E42" s="33">
        <v>10807</v>
      </c>
      <c r="F42" s="30">
        <v>87</v>
      </c>
      <c r="G42" s="30">
        <v>10</v>
      </c>
      <c r="H42" s="30">
        <v>0</v>
      </c>
      <c r="I42" s="27"/>
      <c r="J42" s="33">
        <v>9140</v>
      </c>
      <c r="K42" s="30">
        <v>172</v>
      </c>
      <c r="L42" s="33">
        <v>1499</v>
      </c>
      <c r="M42" s="33">
        <v>10440</v>
      </c>
      <c r="N42" s="30">
        <v>53</v>
      </c>
      <c r="O42" s="30">
        <v>11</v>
      </c>
      <c r="P42" s="30">
        <v>0</v>
      </c>
    </row>
    <row r="43" spans="1:16">
      <c r="A43" s="25" t="s">
        <v>76</v>
      </c>
      <c r="B43" s="24" t="s">
        <v>42</v>
      </c>
      <c r="C43" s="24" t="s">
        <v>42</v>
      </c>
      <c r="D43" s="24" t="s">
        <v>42</v>
      </c>
      <c r="E43" s="24" t="s">
        <v>42</v>
      </c>
      <c r="F43" s="24" t="s">
        <v>42</v>
      </c>
      <c r="G43" s="24" t="s">
        <v>42</v>
      </c>
      <c r="H43" s="24" t="s">
        <v>42</v>
      </c>
      <c r="I43" s="27"/>
      <c r="J43" s="24" t="s">
        <v>42</v>
      </c>
      <c r="K43" s="24" t="s">
        <v>42</v>
      </c>
      <c r="L43" s="24" t="s">
        <v>42</v>
      </c>
      <c r="M43" s="24" t="s">
        <v>42</v>
      </c>
      <c r="N43" s="24" t="s">
        <v>42</v>
      </c>
      <c r="O43" s="24" t="s">
        <v>42</v>
      </c>
      <c r="P43" s="24" t="s">
        <v>42</v>
      </c>
    </row>
    <row r="44" spans="1:16">
      <c r="A44" s="25" t="s">
        <v>77</v>
      </c>
      <c r="B44" s="33">
        <v>63210</v>
      </c>
      <c r="C44" s="33">
        <v>7366</v>
      </c>
      <c r="D44" s="33">
        <v>6091</v>
      </c>
      <c r="E44" s="33">
        <v>40521</v>
      </c>
      <c r="F44" s="30">
        <v>228</v>
      </c>
      <c r="G44" s="30">
        <v>65</v>
      </c>
      <c r="H44" s="30">
        <v>211</v>
      </c>
      <c r="I44" s="27"/>
      <c r="J44" s="33">
        <v>30920</v>
      </c>
      <c r="K44" s="30">
        <v>331</v>
      </c>
      <c r="L44" s="33">
        <v>2957</v>
      </c>
      <c r="M44" s="33">
        <v>23997</v>
      </c>
      <c r="N44" s="30">
        <v>93</v>
      </c>
      <c r="O44" s="30">
        <v>145</v>
      </c>
      <c r="P44" s="30">
        <v>46</v>
      </c>
    </row>
    <row r="45" spans="1:16">
      <c r="A45" s="25" t="s">
        <v>73</v>
      </c>
      <c r="B45" s="33">
        <v>25687</v>
      </c>
      <c r="C45" s="33">
        <v>5474</v>
      </c>
      <c r="D45" s="33">
        <v>6388</v>
      </c>
      <c r="E45" s="33">
        <v>12110</v>
      </c>
      <c r="F45" s="30">
        <v>850</v>
      </c>
      <c r="G45" s="30">
        <v>6</v>
      </c>
      <c r="H45" s="30">
        <v>186</v>
      </c>
      <c r="I45" s="27"/>
      <c r="J45" s="33">
        <v>11654</v>
      </c>
      <c r="K45" s="30">
        <v>201</v>
      </c>
      <c r="L45" s="33">
        <v>2927</v>
      </c>
      <c r="M45" s="33">
        <v>8026</v>
      </c>
      <c r="N45" s="30">
        <v>0</v>
      </c>
      <c r="O45" s="30">
        <v>50</v>
      </c>
      <c r="P45" s="30">
        <v>126</v>
      </c>
    </row>
    <row r="46" spans="1:16">
      <c r="A46" s="25" t="s">
        <v>72</v>
      </c>
      <c r="B46" s="33">
        <v>4018</v>
      </c>
      <c r="C46" s="33">
        <v>1076</v>
      </c>
      <c r="D46" s="30">
        <v>819</v>
      </c>
      <c r="E46" s="33">
        <v>1490</v>
      </c>
      <c r="F46" s="30">
        <v>15</v>
      </c>
      <c r="G46" s="30">
        <v>1</v>
      </c>
      <c r="H46" s="30">
        <v>323</v>
      </c>
      <c r="I46" s="27"/>
      <c r="J46" s="33">
        <v>7224</v>
      </c>
      <c r="K46" s="30">
        <v>271</v>
      </c>
      <c r="L46" s="30">
        <v>967</v>
      </c>
      <c r="M46" s="33">
        <v>2700</v>
      </c>
      <c r="N46" s="30">
        <v>35</v>
      </c>
      <c r="O46" s="30">
        <v>0</v>
      </c>
      <c r="P46" s="33">
        <v>1978</v>
      </c>
    </row>
    <row r="47" spans="1:16">
      <c r="A47" s="25" t="s">
        <v>78</v>
      </c>
      <c r="B47" s="33">
        <v>16796</v>
      </c>
      <c r="C47" s="33">
        <v>2361</v>
      </c>
      <c r="D47" s="33">
        <v>2129</v>
      </c>
      <c r="E47" s="33">
        <v>12556</v>
      </c>
      <c r="F47" s="30">
        <v>0</v>
      </c>
      <c r="G47" s="30">
        <v>6</v>
      </c>
      <c r="H47" s="30">
        <v>94</v>
      </c>
      <c r="I47" s="27"/>
      <c r="J47" s="33">
        <v>8101</v>
      </c>
      <c r="K47" s="30">
        <v>107</v>
      </c>
      <c r="L47" s="33">
        <v>1131</v>
      </c>
      <c r="M47" s="33">
        <v>7699</v>
      </c>
      <c r="N47" s="30">
        <v>5</v>
      </c>
      <c r="O47" s="30">
        <v>5</v>
      </c>
      <c r="P47" s="30">
        <v>76</v>
      </c>
    </row>
    <row r="48" spans="1:16">
      <c r="A48" s="25" t="s">
        <v>83</v>
      </c>
      <c r="B48" s="33">
        <v>2905</v>
      </c>
      <c r="C48" s="30">
        <v>810</v>
      </c>
      <c r="D48" s="30">
        <v>705</v>
      </c>
      <c r="E48" s="33">
        <v>1107</v>
      </c>
      <c r="F48" s="30">
        <v>0</v>
      </c>
      <c r="G48" s="30">
        <v>0</v>
      </c>
      <c r="H48" s="30">
        <v>0</v>
      </c>
      <c r="I48" s="39"/>
      <c r="J48" s="45">
        <v>2466</v>
      </c>
      <c r="K48" s="30">
        <v>81</v>
      </c>
      <c r="L48" s="30">
        <v>315</v>
      </c>
      <c r="M48" s="33">
        <v>1899</v>
      </c>
      <c r="N48" s="30">
        <v>0</v>
      </c>
      <c r="O48" s="30">
        <v>0</v>
      </c>
      <c r="P48" s="30">
        <v>0</v>
      </c>
    </row>
    <row r="49" spans="1:16">
      <c r="A49" s="25" t="s">
        <v>79</v>
      </c>
      <c r="B49" s="33">
        <v>4939</v>
      </c>
      <c r="C49" s="33">
        <v>2282</v>
      </c>
      <c r="D49" s="33">
        <v>1123</v>
      </c>
      <c r="E49" s="33">
        <v>1525</v>
      </c>
      <c r="F49" s="30">
        <v>6</v>
      </c>
      <c r="G49" s="30">
        <v>3</v>
      </c>
      <c r="H49" s="30">
        <v>0</v>
      </c>
      <c r="I49" s="27"/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</row>
    <row r="50" spans="1:16">
      <c r="A50" s="25" t="s">
        <v>80</v>
      </c>
      <c r="B50" s="33">
        <v>1118</v>
      </c>
      <c r="C50" s="30">
        <v>683</v>
      </c>
      <c r="D50" s="30">
        <v>223</v>
      </c>
      <c r="E50" s="30">
        <v>39</v>
      </c>
      <c r="F50" s="30">
        <v>56</v>
      </c>
      <c r="G50" s="30">
        <v>69</v>
      </c>
      <c r="H50" s="30">
        <v>0</v>
      </c>
      <c r="I50" s="27"/>
      <c r="J50" s="30">
        <v>585</v>
      </c>
      <c r="K50" s="30">
        <v>56</v>
      </c>
      <c r="L50" s="30">
        <v>263</v>
      </c>
      <c r="M50" s="30">
        <v>126</v>
      </c>
      <c r="N50" s="30">
        <v>187</v>
      </c>
      <c r="O50" s="30">
        <v>167</v>
      </c>
      <c r="P50" s="30">
        <v>0</v>
      </c>
    </row>
    <row r="51" spans="1:16">
      <c r="A51" s="25" t="s">
        <v>81</v>
      </c>
      <c r="B51" s="33">
        <v>13464</v>
      </c>
      <c r="C51" s="33">
        <v>3389</v>
      </c>
      <c r="D51" s="33">
        <v>4036</v>
      </c>
      <c r="E51" s="33">
        <v>5951</v>
      </c>
      <c r="F51" s="30">
        <v>19</v>
      </c>
      <c r="G51" s="30">
        <v>13</v>
      </c>
      <c r="H51" s="30">
        <v>88</v>
      </c>
      <c r="I51" s="27"/>
      <c r="J51" s="33">
        <v>20231</v>
      </c>
      <c r="K51" s="30">
        <v>390</v>
      </c>
      <c r="L51" s="33">
        <v>4010</v>
      </c>
      <c r="M51" s="33">
        <v>15428</v>
      </c>
      <c r="N51" s="30">
        <v>44</v>
      </c>
      <c r="O51" s="30">
        <v>39</v>
      </c>
      <c r="P51" s="30">
        <v>10</v>
      </c>
    </row>
    <row r="52" spans="1:16">
      <c r="A52" s="25" t="s">
        <v>82</v>
      </c>
      <c r="B52" s="33">
        <v>4418</v>
      </c>
      <c r="C52" s="33">
        <v>1007</v>
      </c>
      <c r="D52" s="30">
        <v>807</v>
      </c>
      <c r="E52" s="30">
        <v>613</v>
      </c>
      <c r="F52" s="30">
        <v>2</v>
      </c>
      <c r="G52" s="30">
        <v>3</v>
      </c>
      <c r="H52" s="30">
        <v>15</v>
      </c>
      <c r="I52" s="27"/>
      <c r="J52" s="33">
        <v>3327</v>
      </c>
      <c r="K52" s="30">
        <v>119</v>
      </c>
      <c r="L52" s="33">
        <v>1021</v>
      </c>
      <c r="M52" s="33">
        <v>1749</v>
      </c>
      <c r="N52" s="30">
        <v>10</v>
      </c>
      <c r="O52" s="30">
        <v>0</v>
      </c>
      <c r="P52" s="30">
        <v>2</v>
      </c>
    </row>
    <row r="53" spans="1:16">
      <c r="A53" s="25" t="s">
        <v>44</v>
      </c>
      <c r="B53" s="33">
        <v>8021</v>
      </c>
      <c r="C53" s="33">
        <v>1205</v>
      </c>
      <c r="D53" s="33">
        <v>1438</v>
      </c>
      <c r="E53" s="33">
        <v>5164</v>
      </c>
      <c r="F53" s="30">
        <v>36</v>
      </c>
      <c r="G53" s="30">
        <v>38</v>
      </c>
      <c r="H53" s="30">
        <v>115</v>
      </c>
      <c r="I53" s="27"/>
      <c r="J53" s="33">
        <v>7954</v>
      </c>
      <c r="K53" s="30">
        <v>88</v>
      </c>
      <c r="L53" s="33">
        <v>1129</v>
      </c>
      <c r="M53" s="33">
        <v>6208</v>
      </c>
      <c r="N53" s="30">
        <v>48</v>
      </c>
      <c r="O53" s="30">
        <v>40</v>
      </c>
      <c r="P53" s="30">
        <v>92</v>
      </c>
    </row>
    <row r="54" spans="1:16">
      <c r="A54" s="25" t="s">
        <v>45</v>
      </c>
      <c r="B54" s="30">
        <v>38</v>
      </c>
      <c r="C54" s="30">
        <v>1</v>
      </c>
      <c r="D54" s="30">
        <v>14</v>
      </c>
      <c r="E54" s="30">
        <v>12</v>
      </c>
      <c r="F54" s="30">
        <v>0</v>
      </c>
      <c r="G54" s="30">
        <v>0</v>
      </c>
      <c r="H54" s="30">
        <v>0</v>
      </c>
      <c r="I54" s="27"/>
      <c r="J54" s="30">
        <v>24</v>
      </c>
      <c r="K54" s="30">
        <v>0</v>
      </c>
      <c r="L54" s="30">
        <v>11</v>
      </c>
      <c r="M54" s="30">
        <v>13</v>
      </c>
      <c r="N54" s="30">
        <v>0</v>
      </c>
      <c r="O54" s="30">
        <v>0</v>
      </c>
      <c r="P54" s="30">
        <v>0</v>
      </c>
    </row>
    <row r="55" spans="1:16">
      <c r="A55" s="25" t="s">
        <v>46</v>
      </c>
      <c r="B55" s="30">
        <v>889</v>
      </c>
      <c r="C55" s="30">
        <v>266</v>
      </c>
      <c r="D55" s="30">
        <v>46</v>
      </c>
      <c r="E55" s="30">
        <v>565</v>
      </c>
      <c r="F55" s="30">
        <v>0</v>
      </c>
      <c r="G55" s="30">
        <v>4</v>
      </c>
      <c r="H55" s="30">
        <v>0</v>
      </c>
      <c r="I55" s="27"/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</row>
    <row r="56" spans="1:16">
      <c r="A56" s="25" t="s">
        <v>47</v>
      </c>
      <c r="B56" s="33">
        <v>4954</v>
      </c>
      <c r="C56" s="30">
        <v>934</v>
      </c>
      <c r="D56" s="30">
        <v>858</v>
      </c>
      <c r="E56" s="33">
        <v>3078</v>
      </c>
      <c r="F56" s="30">
        <v>13</v>
      </c>
      <c r="G56" s="30">
        <v>0</v>
      </c>
      <c r="H56" s="30">
        <v>0</v>
      </c>
      <c r="I56" s="27"/>
      <c r="J56" s="33">
        <v>5276</v>
      </c>
      <c r="K56" s="30">
        <v>116</v>
      </c>
      <c r="L56" s="33">
        <v>4394</v>
      </c>
      <c r="M56" s="33">
        <v>5496</v>
      </c>
      <c r="N56" s="30">
        <v>41</v>
      </c>
      <c r="O56" s="30">
        <v>0</v>
      </c>
      <c r="P56" s="30">
        <v>0</v>
      </c>
    </row>
    <row r="57" spans="1:16">
      <c r="A57" s="25" t="s">
        <v>48</v>
      </c>
      <c r="B57" s="33">
        <v>6051</v>
      </c>
      <c r="C57" s="33">
        <v>2412</v>
      </c>
      <c r="D57" s="33">
        <v>1519</v>
      </c>
      <c r="E57" s="33">
        <v>1861</v>
      </c>
      <c r="F57" s="30">
        <v>13</v>
      </c>
      <c r="G57" s="30">
        <v>12</v>
      </c>
      <c r="H57" s="30">
        <v>177</v>
      </c>
      <c r="I57" s="27"/>
      <c r="J57" s="33">
        <v>7354</v>
      </c>
      <c r="K57" s="30">
        <v>298</v>
      </c>
      <c r="L57" s="33">
        <v>2138</v>
      </c>
      <c r="M57" s="33">
        <v>4388</v>
      </c>
      <c r="N57" s="30">
        <v>68</v>
      </c>
      <c r="O57" s="30">
        <v>34</v>
      </c>
      <c r="P57" s="30">
        <v>129</v>
      </c>
    </row>
    <row r="58" spans="1:16">
      <c r="A58" s="25" t="s">
        <v>49</v>
      </c>
      <c r="B58" s="33">
        <v>13482</v>
      </c>
      <c r="C58" s="33">
        <v>1440</v>
      </c>
      <c r="D58" s="33">
        <v>1796</v>
      </c>
      <c r="E58" s="33">
        <v>9641</v>
      </c>
      <c r="F58" s="30">
        <v>231</v>
      </c>
      <c r="G58" s="30">
        <v>170</v>
      </c>
      <c r="H58" s="30">
        <v>0</v>
      </c>
      <c r="I58" s="27"/>
      <c r="J58" s="33">
        <v>8209</v>
      </c>
      <c r="K58" s="30">
        <v>79</v>
      </c>
      <c r="L58" s="30">
        <v>662</v>
      </c>
      <c r="M58" s="33">
        <v>7446</v>
      </c>
      <c r="N58" s="30">
        <v>155</v>
      </c>
      <c r="O58" s="30">
        <v>77</v>
      </c>
      <c r="P58" s="30">
        <v>0</v>
      </c>
    </row>
    <row r="59" spans="1:16">
      <c r="A59" s="25" t="s">
        <v>50</v>
      </c>
      <c r="B59" s="33">
        <v>1819</v>
      </c>
      <c r="C59" s="30">
        <v>559</v>
      </c>
      <c r="D59" s="30">
        <v>338</v>
      </c>
      <c r="E59" s="33">
        <v>1095</v>
      </c>
      <c r="F59" s="30">
        <v>0</v>
      </c>
      <c r="G59" s="30">
        <v>0</v>
      </c>
      <c r="H59" s="30">
        <v>0</v>
      </c>
      <c r="I59" s="27"/>
      <c r="J59" s="33">
        <v>1320</v>
      </c>
      <c r="K59" s="30">
        <v>43</v>
      </c>
      <c r="L59" s="30">
        <v>187</v>
      </c>
      <c r="M59" s="33">
        <v>1283</v>
      </c>
      <c r="N59" s="30">
        <v>0</v>
      </c>
      <c r="O59" s="30">
        <v>0</v>
      </c>
      <c r="P59" s="30">
        <v>0</v>
      </c>
    </row>
    <row r="60" spans="1:16">
      <c r="A60" s="25" t="s">
        <v>62</v>
      </c>
      <c r="B60" s="33">
        <v>2160</v>
      </c>
      <c r="C60" s="30">
        <v>407</v>
      </c>
      <c r="D60" s="30">
        <v>150</v>
      </c>
      <c r="E60" s="33">
        <v>1654</v>
      </c>
      <c r="F60" s="30">
        <v>8</v>
      </c>
      <c r="G60" s="30">
        <v>16</v>
      </c>
      <c r="H60" s="30">
        <v>9</v>
      </c>
      <c r="I60" s="27"/>
      <c r="J60" s="33">
        <v>1328</v>
      </c>
      <c r="K60" s="30">
        <v>6</v>
      </c>
      <c r="L60" s="30">
        <v>68</v>
      </c>
      <c r="M60" s="33">
        <v>1241</v>
      </c>
      <c r="N60" s="30">
        <v>3</v>
      </c>
      <c r="O60" s="30">
        <v>15</v>
      </c>
      <c r="P60" s="30">
        <v>0</v>
      </c>
    </row>
    <row r="61" spans="1:16">
      <c r="A61" s="25" t="s">
        <v>51</v>
      </c>
      <c r="B61" s="30">
        <v>350</v>
      </c>
      <c r="C61" s="30">
        <v>134</v>
      </c>
      <c r="D61" s="30">
        <v>115</v>
      </c>
      <c r="E61" s="30">
        <v>90</v>
      </c>
      <c r="F61" s="30">
        <v>5</v>
      </c>
      <c r="G61" s="30">
        <v>6</v>
      </c>
      <c r="H61" s="30">
        <v>0</v>
      </c>
      <c r="I61" s="27"/>
      <c r="J61" s="30">
        <v>143</v>
      </c>
      <c r="K61" s="30">
        <v>27</v>
      </c>
      <c r="L61" s="30">
        <v>44</v>
      </c>
      <c r="M61" s="30">
        <v>60</v>
      </c>
      <c r="N61" s="30">
        <v>2</v>
      </c>
      <c r="O61" s="30">
        <v>5</v>
      </c>
      <c r="P61" s="30">
        <v>5</v>
      </c>
    </row>
    <row r="62" spans="1:16">
      <c r="A62" s="25" t="s">
        <v>52</v>
      </c>
      <c r="B62" s="24" t="s">
        <v>42</v>
      </c>
      <c r="C62" s="24" t="s">
        <v>42</v>
      </c>
      <c r="D62" s="24" t="s">
        <v>42</v>
      </c>
      <c r="E62" s="24" t="s">
        <v>42</v>
      </c>
      <c r="F62" s="24" t="s">
        <v>42</v>
      </c>
      <c r="G62" s="24" t="s">
        <v>42</v>
      </c>
      <c r="H62" s="24" t="s">
        <v>42</v>
      </c>
      <c r="I62" s="27"/>
      <c r="J62" s="24" t="s">
        <v>42</v>
      </c>
      <c r="K62" s="24" t="s">
        <v>42</v>
      </c>
      <c r="L62" s="24" t="s">
        <v>42</v>
      </c>
      <c r="M62" s="24" t="s">
        <v>42</v>
      </c>
      <c r="N62" s="24" t="s">
        <v>42</v>
      </c>
      <c r="O62" s="24" t="s">
        <v>42</v>
      </c>
      <c r="P62" s="24" t="s">
        <v>42</v>
      </c>
    </row>
    <row r="63" spans="1:16">
      <c r="A63" s="25" t="s">
        <v>53</v>
      </c>
      <c r="B63" s="33">
        <v>1805</v>
      </c>
      <c r="C63" s="30">
        <v>314</v>
      </c>
      <c r="D63" s="30">
        <v>176</v>
      </c>
      <c r="E63" s="33">
        <v>1281</v>
      </c>
      <c r="F63" s="30">
        <v>3</v>
      </c>
      <c r="G63" s="30">
        <v>2</v>
      </c>
      <c r="H63" s="30">
        <v>0</v>
      </c>
      <c r="I63" s="27"/>
      <c r="J63" s="33">
        <v>1861</v>
      </c>
      <c r="K63" s="30">
        <v>18</v>
      </c>
      <c r="L63" s="30">
        <v>159</v>
      </c>
      <c r="M63" s="33">
        <v>1677</v>
      </c>
      <c r="N63" s="30">
        <v>1</v>
      </c>
      <c r="O63" s="30">
        <v>13</v>
      </c>
      <c r="P63" s="30">
        <v>0</v>
      </c>
    </row>
    <row r="64" spans="1:16">
      <c r="A64" s="25" t="s">
        <v>54</v>
      </c>
      <c r="B64" s="33">
        <v>8686</v>
      </c>
      <c r="C64" s="33">
        <v>2233</v>
      </c>
      <c r="D64" s="33">
        <v>1948</v>
      </c>
      <c r="E64" s="33">
        <v>4410</v>
      </c>
      <c r="F64" s="30">
        <v>46</v>
      </c>
      <c r="G64" s="30">
        <v>18</v>
      </c>
      <c r="H64" s="30">
        <v>31</v>
      </c>
      <c r="I64" s="27"/>
      <c r="J64" s="33">
        <v>6672</v>
      </c>
      <c r="K64" s="30">
        <v>175</v>
      </c>
      <c r="L64" s="33">
        <v>1447</v>
      </c>
      <c r="M64" s="33">
        <v>4950</v>
      </c>
      <c r="N64" s="30">
        <v>48</v>
      </c>
      <c r="O64" s="30">
        <v>42</v>
      </c>
      <c r="P64" s="30">
        <v>10</v>
      </c>
    </row>
    <row r="65" spans="1:16">
      <c r="A65" s="25" t="s">
        <v>55</v>
      </c>
      <c r="B65" s="33">
        <v>3477</v>
      </c>
      <c r="C65" s="30">
        <v>878</v>
      </c>
      <c r="D65" s="33">
        <v>1082</v>
      </c>
      <c r="E65" s="33">
        <v>1442</v>
      </c>
      <c r="F65" s="30">
        <v>7</v>
      </c>
      <c r="G65" s="30">
        <v>3</v>
      </c>
      <c r="H65" s="30">
        <v>0</v>
      </c>
      <c r="I65" s="27"/>
      <c r="J65" s="33">
        <v>3170</v>
      </c>
      <c r="K65" s="30">
        <v>72</v>
      </c>
      <c r="L65" s="33">
        <v>1228</v>
      </c>
      <c r="M65" s="33">
        <v>1866</v>
      </c>
      <c r="N65" s="30">
        <v>6</v>
      </c>
      <c r="O65" s="30">
        <v>62</v>
      </c>
      <c r="P65" s="30">
        <v>0</v>
      </c>
    </row>
    <row r="66" spans="1:16">
      <c r="A66" s="25" t="s">
        <v>56</v>
      </c>
      <c r="B66" s="33">
        <v>2072</v>
      </c>
      <c r="C66" s="30">
        <v>279</v>
      </c>
      <c r="D66" s="30">
        <v>224</v>
      </c>
      <c r="E66" s="33">
        <v>1534</v>
      </c>
      <c r="F66" s="30">
        <v>9</v>
      </c>
      <c r="G66" s="30">
        <v>9</v>
      </c>
      <c r="H66" s="30">
        <v>2</v>
      </c>
      <c r="I66" s="27"/>
      <c r="J66" s="33">
        <v>1196</v>
      </c>
      <c r="K66" s="30">
        <v>25</v>
      </c>
      <c r="L66" s="30">
        <v>82</v>
      </c>
      <c r="M66" s="33">
        <v>1054</v>
      </c>
      <c r="N66" s="30">
        <v>13</v>
      </c>
      <c r="O66" s="30">
        <v>13</v>
      </c>
      <c r="P66" s="30">
        <v>0</v>
      </c>
    </row>
    <row r="67" spans="1:16">
      <c r="A67" s="25" t="s">
        <v>11</v>
      </c>
      <c r="B67" s="11">
        <f>SUM(B6:B66)</f>
        <v>507468</v>
      </c>
      <c r="C67" s="11">
        <f t="shared" ref="C67:P67" si="0">SUM(C6:C66)</f>
        <v>87266</v>
      </c>
      <c r="D67" s="11">
        <f t="shared" si="0"/>
        <v>84483</v>
      </c>
      <c r="E67" s="11">
        <f t="shared" si="0"/>
        <v>303313</v>
      </c>
      <c r="F67" s="11">
        <f t="shared" si="0"/>
        <v>6464</v>
      </c>
      <c r="G67" s="11">
        <f t="shared" si="0"/>
        <v>1016</v>
      </c>
      <c r="H67" s="11">
        <f t="shared" si="0"/>
        <v>7249</v>
      </c>
      <c r="I67" s="11"/>
      <c r="J67" s="11">
        <f t="shared" si="0"/>
        <v>347967</v>
      </c>
      <c r="K67" s="11">
        <f t="shared" si="0"/>
        <v>5659</v>
      </c>
      <c r="L67" s="11">
        <f t="shared" si="0"/>
        <v>57902</v>
      </c>
      <c r="M67" s="11">
        <f t="shared" si="0"/>
        <v>272784</v>
      </c>
      <c r="N67" s="11">
        <f t="shared" si="0"/>
        <v>2205</v>
      </c>
      <c r="O67" s="11">
        <f t="shared" si="0"/>
        <v>1537</v>
      </c>
      <c r="P67" s="11">
        <f t="shared" si="0"/>
        <v>5277</v>
      </c>
    </row>
    <row r="70" spans="1:16" ht="14.4" customHeight="1">
      <c r="A70" s="24" t="s">
        <v>93</v>
      </c>
    </row>
  </sheetData>
  <pageMargins left="0.7" right="0.7" top="0.75" bottom="0.75" header="0.3" footer="0.3"/>
  <pageSetup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>
      <selection activeCell="A7" sqref="A7:XFD8"/>
    </sheetView>
  </sheetViews>
  <sheetFormatPr defaultRowHeight="14.4"/>
  <sheetData>
    <row r="1" spans="1:1">
      <c r="A1" s="3" t="s">
        <v>110</v>
      </c>
    </row>
    <row r="2" spans="1:1">
      <c r="A2" s="25" t="s">
        <v>94</v>
      </c>
    </row>
    <row r="3" spans="1:1">
      <c r="A3" s="3"/>
    </row>
    <row r="4" spans="1:1">
      <c r="A4" s="3" t="s">
        <v>111</v>
      </c>
    </row>
    <row r="5" spans="1:1">
      <c r="A5" s="3" t="s">
        <v>112</v>
      </c>
    </row>
    <row r="6" spans="1:1">
      <c r="A6" s="3"/>
    </row>
    <row r="7" spans="1:1">
      <c r="A7" s="16"/>
    </row>
    <row r="8" spans="1:1">
      <c r="A8" s="3" t="s">
        <v>113</v>
      </c>
    </row>
    <row r="9" spans="1:1">
      <c r="A9" s="3" t="s">
        <v>114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9"/>
  <sheetViews>
    <sheetView workbookViewId="0">
      <pane ySplit="3" topLeftCell="A12" activePane="bottomLeft" state="frozen"/>
      <selection pane="bottomLeft" activeCell="S53" sqref="S53"/>
    </sheetView>
  </sheetViews>
  <sheetFormatPr defaultRowHeight="14.4" customHeight="1"/>
  <cols>
    <col min="1" max="1" width="15.33203125" customWidth="1"/>
    <col min="2" max="6" width="7.5546875" customWidth="1"/>
    <col min="7" max="15" width="7" customWidth="1"/>
    <col min="16" max="17" width="7.5546875" customWidth="1"/>
    <col min="18" max="18" width="2" bestFit="1" customWidth="1"/>
    <col min="19" max="21" width="7.5546875" customWidth="1"/>
    <col min="22" max="22" width="8.109375" customWidth="1"/>
    <col min="23" max="23" width="7.5546875" customWidth="1"/>
    <col min="24" max="32" width="7" customWidth="1"/>
    <col min="33" max="34" width="7.88671875" customWidth="1"/>
    <col min="35" max="35" width="2" bestFit="1" customWidth="1"/>
    <col min="36" max="40" width="7.5546875" bestFit="1" customWidth="1"/>
    <col min="41" max="47" width="7" bestFit="1" customWidth="1"/>
    <col min="48" max="49" width="7" customWidth="1"/>
    <col min="50" max="51" width="7.77734375" customWidth="1"/>
    <col min="52" max="52" width="2" bestFit="1" customWidth="1"/>
    <col min="53" max="55" width="7.5546875" bestFit="1" customWidth="1"/>
    <col min="56" max="56" width="8.109375" customWidth="1"/>
    <col min="57" max="57" width="7.5546875" bestFit="1" customWidth="1"/>
    <col min="58" max="64" width="7" bestFit="1" customWidth="1"/>
    <col min="65" max="66" width="7" customWidth="1"/>
    <col min="67" max="68" width="8" customWidth="1"/>
    <col min="69" max="80" width="8.88671875" customWidth="1"/>
  </cols>
  <sheetData>
    <row r="1" spans="1:68">
      <c r="A1" s="17"/>
      <c r="B1" s="17"/>
      <c r="C1" s="17"/>
      <c r="D1" s="17"/>
      <c r="E1" s="17" t="s">
        <v>63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"/>
      <c r="S1" s="17"/>
      <c r="T1" s="17"/>
      <c r="U1" s="17"/>
      <c r="V1" s="17" t="s">
        <v>64</v>
      </c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"/>
      <c r="AJ1" s="17"/>
      <c r="AK1" s="17"/>
      <c r="AL1" s="17"/>
      <c r="AM1" s="17" t="s">
        <v>65</v>
      </c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"/>
      <c r="BA1" s="17"/>
      <c r="BB1" s="17"/>
      <c r="BC1" s="17"/>
      <c r="BD1" s="17" t="s">
        <v>66</v>
      </c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</row>
    <row r="2" spans="1:68">
      <c r="A2" s="17"/>
      <c r="B2" s="17">
        <v>1997</v>
      </c>
      <c r="C2" s="17">
        <v>1998</v>
      </c>
      <c r="D2" s="17">
        <v>1999</v>
      </c>
      <c r="E2" s="17">
        <v>2000</v>
      </c>
      <c r="F2" s="17">
        <v>2001</v>
      </c>
      <c r="G2" s="17">
        <v>2002</v>
      </c>
      <c r="H2" s="17">
        <v>2003</v>
      </c>
      <c r="I2" s="17">
        <v>2004</v>
      </c>
      <c r="J2" s="17">
        <v>2005</v>
      </c>
      <c r="K2" s="17">
        <v>2006</v>
      </c>
      <c r="L2" s="17">
        <v>2007</v>
      </c>
      <c r="M2" s="17">
        <v>2008</v>
      </c>
      <c r="N2" s="17">
        <v>2009</v>
      </c>
      <c r="O2" s="17">
        <v>2010</v>
      </c>
      <c r="P2" s="17">
        <v>2011</v>
      </c>
      <c r="Q2" s="17">
        <v>2012</v>
      </c>
      <c r="R2" s="2"/>
      <c r="S2" s="17">
        <f t="shared" ref="S2:AH2" si="0">B2</f>
        <v>1997</v>
      </c>
      <c r="T2" s="17">
        <f t="shared" si="0"/>
        <v>1998</v>
      </c>
      <c r="U2" s="17">
        <f t="shared" si="0"/>
        <v>1999</v>
      </c>
      <c r="V2" s="17">
        <f t="shared" si="0"/>
        <v>2000</v>
      </c>
      <c r="W2" s="17">
        <f t="shared" si="0"/>
        <v>2001</v>
      </c>
      <c r="X2" s="17">
        <f t="shared" si="0"/>
        <v>2002</v>
      </c>
      <c r="Y2" s="17">
        <f t="shared" si="0"/>
        <v>2003</v>
      </c>
      <c r="Z2" s="17">
        <f t="shared" si="0"/>
        <v>2004</v>
      </c>
      <c r="AA2" s="17">
        <f t="shared" si="0"/>
        <v>2005</v>
      </c>
      <c r="AB2" s="17">
        <f t="shared" si="0"/>
        <v>2006</v>
      </c>
      <c r="AC2" s="17">
        <f t="shared" si="0"/>
        <v>2007</v>
      </c>
      <c r="AD2" s="17">
        <f t="shared" si="0"/>
        <v>2008</v>
      </c>
      <c r="AE2" s="17">
        <f t="shared" si="0"/>
        <v>2009</v>
      </c>
      <c r="AF2" s="17">
        <f t="shared" si="0"/>
        <v>2010</v>
      </c>
      <c r="AG2" s="17">
        <f t="shared" si="0"/>
        <v>2011</v>
      </c>
      <c r="AH2" s="17">
        <f t="shared" si="0"/>
        <v>2012</v>
      </c>
      <c r="AI2" s="2"/>
      <c r="AJ2" s="17">
        <f t="shared" ref="AJ2:AY2" si="1">S2</f>
        <v>1997</v>
      </c>
      <c r="AK2" s="17">
        <f t="shared" si="1"/>
        <v>1998</v>
      </c>
      <c r="AL2" s="17">
        <f t="shared" si="1"/>
        <v>1999</v>
      </c>
      <c r="AM2" s="17">
        <f t="shared" si="1"/>
        <v>2000</v>
      </c>
      <c r="AN2" s="17">
        <f t="shared" si="1"/>
        <v>2001</v>
      </c>
      <c r="AO2" s="17">
        <f t="shared" si="1"/>
        <v>2002</v>
      </c>
      <c r="AP2" s="17">
        <f t="shared" si="1"/>
        <v>2003</v>
      </c>
      <c r="AQ2" s="17">
        <f t="shared" si="1"/>
        <v>2004</v>
      </c>
      <c r="AR2" s="17">
        <f t="shared" si="1"/>
        <v>2005</v>
      </c>
      <c r="AS2" s="17">
        <f t="shared" si="1"/>
        <v>2006</v>
      </c>
      <c r="AT2" s="17">
        <f t="shared" si="1"/>
        <v>2007</v>
      </c>
      <c r="AU2" s="17">
        <f t="shared" si="1"/>
        <v>2008</v>
      </c>
      <c r="AV2" s="17">
        <f t="shared" si="1"/>
        <v>2009</v>
      </c>
      <c r="AW2" s="17">
        <f t="shared" si="1"/>
        <v>2010</v>
      </c>
      <c r="AX2" s="17">
        <f t="shared" si="1"/>
        <v>2011</v>
      </c>
      <c r="AY2" s="17">
        <f t="shared" si="1"/>
        <v>2012</v>
      </c>
      <c r="AZ2" s="2"/>
      <c r="BA2" s="17">
        <f t="shared" ref="BA2:BP2" si="2">AJ2</f>
        <v>1997</v>
      </c>
      <c r="BB2" s="17">
        <f t="shared" si="2"/>
        <v>1998</v>
      </c>
      <c r="BC2" s="17">
        <f t="shared" si="2"/>
        <v>1999</v>
      </c>
      <c r="BD2" s="17">
        <f t="shared" si="2"/>
        <v>2000</v>
      </c>
      <c r="BE2" s="17">
        <f t="shared" si="2"/>
        <v>2001</v>
      </c>
      <c r="BF2" s="17">
        <f t="shared" si="2"/>
        <v>2002</v>
      </c>
      <c r="BG2" s="17">
        <f t="shared" si="2"/>
        <v>2003</v>
      </c>
      <c r="BH2" s="17">
        <f t="shared" si="2"/>
        <v>2004</v>
      </c>
      <c r="BI2" s="17">
        <f t="shared" si="2"/>
        <v>2005</v>
      </c>
      <c r="BJ2" s="17">
        <f t="shared" si="2"/>
        <v>2006</v>
      </c>
      <c r="BK2" s="17">
        <f t="shared" si="2"/>
        <v>2007</v>
      </c>
      <c r="BL2" s="17">
        <f t="shared" si="2"/>
        <v>2008</v>
      </c>
      <c r="BM2" s="17">
        <f t="shared" si="2"/>
        <v>2009</v>
      </c>
      <c r="BN2" s="17">
        <f t="shared" si="2"/>
        <v>2010</v>
      </c>
      <c r="BO2" s="17">
        <f t="shared" si="2"/>
        <v>2011</v>
      </c>
      <c r="BP2" s="17">
        <f t="shared" si="2"/>
        <v>2012</v>
      </c>
    </row>
    <row r="3" spans="1:68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2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2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</row>
    <row r="4" spans="1:68">
      <c r="A4" s="17" t="s">
        <v>11</v>
      </c>
      <c r="B4" s="19">
        <f>'1997'!J5</f>
        <v>347967</v>
      </c>
      <c r="C4" s="19">
        <f>'1998'!J5</f>
        <v>359093</v>
      </c>
      <c r="D4" s="19">
        <f>'1999'!J5</f>
        <v>208781</v>
      </c>
      <c r="E4" s="19">
        <f>'2000'!J5</f>
        <v>276543</v>
      </c>
      <c r="F4" s="19">
        <f>'2001'!J5</f>
        <v>315794</v>
      </c>
      <c r="G4" s="17">
        <f>'2002'!J5</f>
        <v>283210</v>
      </c>
      <c r="H4" s="17">
        <f>'2003'!J5</f>
        <v>305807</v>
      </c>
      <c r="I4" s="17">
        <f>'2004'!J5</f>
        <v>273838</v>
      </c>
      <c r="J4" s="17">
        <f>'2005'!J5</f>
        <v>322966</v>
      </c>
      <c r="K4" s="17">
        <f>'2006'!J5</f>
        <v>346342</v>
      </c>
      <c r="L4" s="17">
        <f>'2007'!J5</f>
        <v>326260</v>
      </c>
      <c r="M4" s="17">
        <f>'2008'!J5</f>
        <v>374919</v>
      </c>
      <c r="N4" s="17">
        <f>'2009'!J5</f>
        <v>363443</v>
      </c>
      <c r="O4" s="17">
        <f>'2010'!J5</f>
        <v>400433</v>
      </c>
      <c r="P4" s="19">
        <f>'2011'!J5</f>
        <v>346928</v>
      </c>
      <c r="Q4" s="19">
        <f>'2012'!J5</f>
        <v>319873</v>
      </c>
      <c r="R4" s="2"/>
      <c r="S4" s="19">
        <f>'1997'!M5</f>
        <v>272784</v>
      </c>
      <c r="T4" s="19">
        <f>'1998'!M5</f>
        <v>278940</v>
      </c>
      <c r="U4" s="19">
        <f>'1999'!M5</f>
        <v>153931</v>
      </c>
      <c r="V4" s="19">
        <f>'2000'!M5</f>
        <v>201937</v>
      </c>
      <c r="W4" s="19">
        <f>'2001'!M5</f>
        <v>226770</v>
      </c>
      <c r="X4" s="17">
        <f>'2002'!M5</f>
        <v>192446</v>
      </c>
      <c r="Y4" s="17">
        <f>'2003'!M5</f>
        <v>215244</v>
      </c>
      <c r="Z4" s="17">
        <f>'2004'!M5</f>
        <v>189908</v>
      </c>
      <c r="AA4" s="17">
        <f>'2005'!M5</f>
        <v>224205</v>
      </c>
      <c r="AB4" s="17">
        <f>'2006'!M5</f>
        <v>236736</v>
      </c>
      <c r="AC4" s="17">
        <f>'2007'!M5</f>
        <v>212680</v>
      </c>
      <c r="AD4" s="17">
        <f>'2008'!M5</f>
        <v>257548</v>
      </c>
      <c r="AE4" s="17">
        <f>'2009'!M5</f>
        <v>257548</v>
      </c>
      <c r="AF4" s="17">
        <f>'2010'!M5</f>
        <v>276052</v>
      </c>
      <c r="AG4" s="19">
        <f>'2011'!M5</f>
        <v>233832</v>
      </c>
      <c r="AH4" s="19">
        <f>'2012'!M5</f>
        <v>200799</v>
      </c>
      <c r="AI4" s="2"/>
      <c r="AJ4" s="19">
        <f>'1997'!B5</f>
        <v>507468</v>
      </c>
      <c r="AK4" s="19">
        <f>'1998'!B5</f>
        <v>503559</v>
      </c>
      <c r="AL4" s="19">
        <f>'1999'!B5</f>
        <v>299934</v>
      </c>
      <c r="AM4" s="19">
        <f>'2000'!B5</f>
        <v>430236</v>
      </c>
      <c r="AN4" s="19">
        <f>'2001'!B5</f>
        <v>443847</v>
      </c>
      <c r="AO4" s="17">
        <f>'2002'!B5</f>
        <v>381967</v>
      </c>
      <c r="AP4" s="17">
        <f>'2003'!B5</f>
        <v>351964</v>
      </c>
      <c r="AQ4" s="17">
        <f>'2004'!B5</f>
        <v>299149</v>
      </c>
      <c r="AR4" s="17">
        <f>'2005'!B5</f>
        <v>330479</v>
      </c>
      <c r="AS4" s="17">
        <f>'2006'!B5</f>
        <v>375170</v>
      </c>
      <c r="AT4" s="17">
        <f>'2007'!B5</f>
        <v>349938</v>
      </c>
      <c r="AU4" s="17">
        <f>'2008'!B5</f>
        <v>396652</v>
      </c>
      <c r="AV4" s="17">
        <f>'2009'!B5</f>
        <v>475642</v>
      </c>
      <c r="AW4" s="17">
        <f>'2010'!B5</f>
        <v>467096</v>
      </c>
      <c r="AX4" s="19">
        <f>'2011'!B5</f>
        <v>433355</v>
      </c>
      <c r="AY4" s="19">
        <f>'2012'!B5</f>
        <v>428777</v>
      </c>
      <c r="AZ4" s="2"/>
      <c r="BA4" s="19">
        <f>'1997'!E5</f>
        <v>303313</v>
      </c>
      <c r="BB4" s="19">
        <f>'1998'!E5</f>
        <v>308921</v>
      </c>
      <c r="BC4" s="19">
        <f>'1999'!E5</f>
        <v>174060</v>
      </c>
      <c r="BD4" s="19">
        <f>'2000'!E5</f>
        <v>240975</v>
      </c>
      <c r="BE4" s="19">
        <f>'2001'!E5</f>
        <v>248648</v>
      </c>
      <c r="BF4" s="17">
        <f>'2002'!E5</f>
        <v>189985</v>
      </c>
      <c r="BG4" s="17">
        <f>'2003'!E5</f>
        <v>161859</v>
      </c>
      <c r="BH4" s="17">
        <f>'2004'!E5</f>
        <v>125352</v>
      </c>
      <c r="BI4" s="17">
        <f>'2005'!E5</f>
        <v>130261</v>
      </c>
      <c r="BJ4" s="17">
        <f>'2006'!E5</f>
        <v>146386</v>
      </c>
      <c r="BK4" s="17">
        <f>'2007'!E5</f>
        <v>132116</v>
      </c>
      <c r="BL4" s="17">
        <f>'2008'!E5</f>
        <v>153793</v>
      </c>
      <c r="BM4" s="17">
        <f>'2009'!E5</f>
        <v>165666</v>
      </c>
      <c r="BN4" s="17">
        <f>'2010'!E5</f>
        <v>178993</v>
      </c>
      <c r="BO4" s="19">
        <f>'2011'!E5</f>
        <v>176907</v>
      </c>
      <c r="BP4" s="19">
        <f>'2012'!E5</f>
        <v>158678</v>
      </c>
    </row>
    <row r="5" spans="1:68">
      <c r="A5" s="16" t="s">
        <v>12</v>
      </c>
      <c r="B5" s="19" t="str">
        <f>'1997'!J6</f>
        <v>DNR</v>
      </c>
      <c r="C5" s="19">
        <f>'1998'!J6</f>
        <v>10452</v>
      </c>
      <c r="D5" s="19">
        <f>'1999'!J6</f>
        <v>33</v>
      </c>
      <c r="E5" s="19">
        <f>'2000'!J6</f>
        <v>32</v>
      </c>
      <c r="F5" s="19">
        <f>'2001'!J6</f>
        <v>20</v>
      </c>
      <c r="G5" s="17">
        <f>'2002'!J6</f>
        <v>9600</v>
      </c>
      <c r="H5" s="17" t="str">
        <f>'2003'!J6</f>
        <v>DNR</v>
      </c>
      <c r="I5" s="17" t="str">
        <f>'2004'!J6</f>
        <v>DNR</v>
      </c>
      <c r="J5" s="17">
        <f>'2005'!J6</f>
        <v>10068</v>
      </c>
      <c r="K5" s="17">
        <f>'2006'!J6</f>
        <v>1990</v>
      </c>
      <c r="L5" s="17">
        <f>'2007'!J6</f>
        <v>9391</v>
      </c>
      <c r="M5" s="17">
        <f>'2008'!J6</f>
        <v>3134</v>
      </c>
      <c r="N5" s="17">
        <f>'2009'!J6</f>
        <v>10928</v>
      </c>
      <c r="O5" s="17">
        <f>'2010'!J6</f>
        <v>8357</v>
      </c>
      <c r="P5" s="19">
        <f>'2011'!J6</f>
        <v>6327</v>
      </c>
      <c r="Q5" s="19">
        <f>'2012'!J6</f>
        <v>7445</v>
      </c>
      <c r="R5" s="2"/>
      <c r="S5" s="19" t="str">
        <f>'1997'!M6</f>
        <v>DNR</v>
      </c>
      <c r="T5" s="19">
        <f>'1998'!M6</f>
        <v>5612</v>
      </c>
      <c r="U5" s="19">
        <f>'1999'!M6</f>
        <v>17</v>
      </c>
      <c r="V5" s="19">
        <f>'2000'!M6</f>
        <v>7</v>
      </c>
      <c r="W5" s="19">
        <f>'2001'!M6</f>
        <v>4</v>
      </c>
      <c r="X5" s="17">
        <f>'2002'!M6</f>
        <v>4315</v>
      </c>
      <c r="Y5" s="17" t="str">
        <f>'2003'!M6</f>
        <v>DNR</v>
      </c>
      <c r="Z5" s="17" t="str">
        <f>'2004'!M6</f>
        <v>DNR</v>
      </c>
      <c r="AA5" s="17">
        <f>'2005'!M6</f>
        <v>5057</v>
      </c>
      <c r="AB5" s="17">
        <f>'2006'!M6</f>
        <v>970</v>
      </c>
      <c r="AC5" s="17">
        <f>'2007'!M6</f>
        <v>4309</v>
      </c>
      <c r="AD5" s="17">
        <f>'2008'!M6</f>
        <v>1160</v>
      </c>
      <c r="AE5" s="17">
        <f>'2009'!M6</f>
        <v>10928</v>
      </c>
      <c r="AF5" s="17">
        <f>'2010'!M6</f>
        <v>3495</v>
      </c>
      <c r="AG5" s="19">
        <f>'2011'!M6</f>
        <v>3140</v>
      </c>
      <c r="AH5" s="19">
        <f>'2012'!M6</f>
        <v>3395</v>
      </c>
      <c r="AI5" s="2"/>
      <c r="AJ5" s="19" t="str">
        <f>'1997'!B6</f>
        <v>DNR</v>
      </c>
      <c r="AK5" s="19">
        <f>'1998'!B6</f>
        <v>10555</v>
      </c>
      <c r="AL5" s="19">
        <f>'1999'!B6</f>
        <v>68</v>
      </c>
      <c r="AM5" s="19">
        <f>'2000'!B6</f>
        <v>47</v>
      </c>
      <c r="AN5" s="19">
        <f>'2001'!B6</f>
        <v>58</v>
      </c>
      <c r="AO5" s="17">
        <f>'2002'!B6</f>
        <v>9133</v>
      </c>
      <c r="AP5" s="17" t="str">
        <f>'2003'!B6</f>
        <v>DNR</v>
      </c>
      <c r="AQ5" s="17" t="str">
        <f>'2004'!B6</f>
        <v>DNR</v>
      </c>
      <c r="AR5" s="17">
        <f>'2005'!B6</f>
        <v>6981</v>
      </c>
      <c r="AS5" s="17">
        <f>'2006'!B6</f>
        <v>2094</v>
      </c>
      <c r="AT5" s="17">
        <f>'2007'!B6</f>
        <v>7726</v>
      </c>
      <c r="AU5" s="17">
        <f>'2008'!B6</f>
        <v>4269</v>
      </c>
      <c r="AV5" s="17">
        <f>'2009'!B6</f>
        <v>9685</v>
      </c>
      <c r="AW5" s="17">
        <f>'2010'!B6</f>
        <v>7136</v>
      </c>
      <c r="AX5" s="19">
        <f>'2011'!B6</f>
        <v>6351</v>
      </c>
      <c r="AY5" s="19">
        <f>'2012'!B6</f>
        <v>8835</v>
      </c>
      <c r="AZ5" s="2"/>
      <c r="BA5" s="19" t="str">
        <f>'1997'!E6</f>
        <v>DNR</v>
      </c>
      <c r="BB5" s="19">
        <f>'1998'!E6</f>
        <v>4850</v>
      </c>
      <c r="BC5" s="19">
        <f>'1999'!E6</f>
        <v>17</v>
      </c>
      <c r="BD5" s="19">
        <f>'2000'!E6</f>
        <v>3</v>
      </c>
      <c r="BE5" s="19">
        <f>'2001'!E6</f>
        <v>7</v>
      </c>
      <c r="BF5" s="17">
        <f>'2002'!E6</f>
        <v>3809</v>
      </c>
      <c r="BG5" s="17" t="str">
        <f>'2003'!E6</f>
        <v>DNR</v>
      </c>
      <c r="BH5" s="17" t="str">
        <f>'2004'!E6</f>
        <v>DNR</v>
      </c>
      <c r="BI5" s="17">
        <f>'2005'!E6</f>
        <v>2258</v>
      </c>
      <c r="BJ5" s="17">
        <f>'2006'!E6</f>
        <v>1327</v>
      </c>
      <c r="BK5" s="17">
        <f>'2007'!E6</f>
        <v>2506</v>
      </c>
      <c r="BL5" s="17">
        <f>'2008'!E6</f>
        <v>1428</v>
      </c>
      <c r="BM5" s="17">
        <f>'2009'!E6</f>
        <v>2779</v>
      </c>
      <c r="BN5" s="17">
        <f>'2010'!E6</f>
        <v>1651</v>
      </c>
      <c r="BO5" s="19">
        <f>'2011'!E6</f>
        <v>1997</v>
      </c>
      <c r="BP5" s="19">
        <f>'2012'!E6</f>
        <v>3089</v>
      </c>
    </row>
    <row r="6" spans="1:68">
      <c r="A6" s="16" t="s">
        <v>13</v>
      </c>
      <c r="B6" s="19" t="str">
        <f>'1997'!J7</f>
        <v>DNR</v>
      </c>
      <c r="C6" s="19" t="str">
        <f>'1998'!J7</f>
        <v>DNR</v>
      </c>
      <c r="D6" s="19" t="str">
        <f>'1999'!J7</f>
        <v>DNR</v>
      </c>
      <c r="E6" s="19" t="str">
        <f>'2000'!J7</f>
        <v>DNR</v>
      </c>
      <c r="F6" s="19" t="str">
        <f>'2001'!J7</f>
        <v>DNR</v>
      </c>
      <c r="G6" s="17">
        <f>'2002'!J7</f>
        <v>0</v>
      </c>
      <c r="H6" s="17">
        <f>'2003'!J7</f>
        <v>0</v>
      </c>
      <c r="I6" s="17" t="str">
        <f>'2004'!J7</f>
        <v>DNR</v>
      </c>
      <c r="J6" s="17" t="str">
        <f>'2005'!J7</f>
        <v>DNR</v>
      </c>
      <c r="K6" s="17">
        <f>'2006'!J7</f>
        <v>0</v>
      </c>
      <c r="L6" s="17">
        <f>'2007'!J7</f>
        <v>0</v>
      </c>
      <c r="M6" s="17">
        <f>'2008'!J7</f>
        <v>0</v>
      </c>
      <c r="N6" s="17" t="str">
        <f>'2009'!J7</f>
        <v>DNR</v>
      </c>
      <c r="O6" s="17">
        <f>'2010'!J7</f>
        <v>0</v>
      </c>
      <c r="P6" s="19">
        <f>'2011'!J7</f>
        <v>0</v>
      </c>
      <c r="Q6" s="19">
        <f>'2012'!J7</f>
        <v>0</v>
      </c>
      <c r="R6" s="2"/>
      <c r="S6" s="19" t="str">
        <f>'1997'!M7</f>
        <v>DNR</v>
      </c>
      <c r="T6" s="19" t="str">
        <f>'1998'!M7</f>
        <v>DNR</v>
      </c>
      <c r="U6" s="19" t="str">
        <f>'1999'!M7</f>
        <v>DNR</v>
      </c>
      <c r="V6" s="19" t="str">
        <f>'2000'!M7</f>
        <v>DNR</v>
      </c>
      <c r="W6" s="19" t="str">
        <f>'2001'!M7</f>
        <v>DNR</v>
      </c>
      <c r="X6" s="17">
        <f>'2002'!M7</f>
        <v>0</v>
      </c>
      <c r="Y6" s="17">
        <f>'2003'!M7</f>
        <v>0</v>
      </c>
      <c r="Z6" s="17" t="str">
        <f>'2004'!M7</f>
        <v>DNR</v>
      </c>
      <c r="AA6" s="17" t="str">
        <f>'2005'!M7</f>
        <v>DNR</v>
      </c>
      <c r="AB6" s="17">
        <f>'2006'!M7</f>
        <v>0</v>
      </c>
      <c r="AC6" s="17">
        <f>'2007'!M7</f>
        <v>0</v>
      </c>
      <c r="AD6" s="17">
        <f>'2008'!M7</f>
        <v>0</v>
      </c>
      <c r="AE6" s="17" t="str">
        <f>'2009'!M7</f>
        <v>DNR</v>
      </c>
      <c r="AF6" s="17">
        <f>'2010'!M7</f>
        <v>0</v>
      </c>
      <c r="AG6" s="19">
        <f>'2011'!M7</f>
        <v>0</v>
      </c>
      <c r="AH6" s="19">
        <f>'2012'!M7</f>
        <v>0</v>
      </c>
      <c r="AI6" s="2"/>
      <c r="AJ6" s="19" t="str">
        <f>'1997'!B7</f>
        <v>DNR</v>
      </c>
      <c r="AK6" s="19" t="str">
        <f>'1998'!B7</f>
        <v>DNR</v>
      </c>
      <c r="AL6" s="19" t="str">
        <f>'1999'!B7</f>
        <v>DNR</v>
      </c>
      <c r="AM6" s="19" t="str">
        <f>'2000'!B7</f>
        <v>DNR</v>
      </c>
      <c r="AN6" s="19" t="str">
        <f>'2001'!B7</f>
        <v>DNR</v>
      </c>
      <c r="AO6" s="17">
        <f>'2002'!B7</f>
        <v>0</v>
      </c>
      <c r="AP6" s="17">
        <f>'2003'!B7</f>
        <v>0</v>
      </c>
      <c r="AQ6" s="17" t="str">
        <f>'2004'!B7</f>
        <v>DNR</v>
      </c>
      <c r="AR6" s="17" t="str">
        <f>'2005'!B7</f>
        <v>DNR</v>
      </c>
      <c r="AS6" s="17">
        <f>'2006'!B7</f>
        <v>1</v>
      </c>
      <c r="AT6" s="17">
        <f>'2007'!B7</f>
        <v>0</v>
      </c>
      <c r="AU6" s="17">
        <f>'2008'!B7</f>
        <v>0</v>
      </c>
      <c r="AV6" s="17" t="str">
        <f>'2009'!B7</f>
        <v>DNR</v>
      </c>
      <c r="AW6" s="17">
        <f>'2010'!B7</f>
        <v>6</v>
      </c>
      <c r="AX6" s="19">
        <f>'2011'!B7</f>
        <v>0</v>
      </c>
      <c r="AY6" s="19">
        <f>'2012'!B7</f>
        <v>0</v>
      </c>
      <c r="AZ6" s="2"/>
      <c r="BA6" s="19" t="str">
        <f>'1997'!E7</f>
        <v>DNR</v>
      </c>
      <c r="BB6" s="19" t="str">
        <f>'1998'!E7</f>
        <v>DNR</v>
      </c>
      <c r="BC6" s="19" t="str">
        <f>'1999'!E7</f>
        <v>DNR</v>
      </c>
      <c r="BD6" s="19" t="str">
        <f>'2000'!E7</f>
        <v>DNR</v>
      </c>
      <c r="BE6" s="19" t="str">
        <f>'2001'!E7</f>
        <v>DNR</v>
      </c>
      <c r="BF6" s="17">
        <f>'2002'!E7</f>
        <v>0</v>
      </c>
      <c r="BG6" s="17">
        <f>'2003'!E7</f>
        <v>0</v>
      </c>
      <c r="BH6" s="17" t="str">
        <f>'2004'!E7</f>
        <v>DNR</v>
      </c>
      <c r="BI6" s="17" t="str">
        <f>'2005'!E7</f>
        <v>DNR</v>
      </c>
      <c r="BJ6" s="17">
        <f>'2006'!E7</f>
        <v>0</v>
      </c>
      <c r="BK6" s="17">
        <f>'2007'!E7</f>
        <v>0</v>
      </c>
      <c r="BL6" s="17">
        <f>'2008'!E7</f>
        <v>0</v>
      </c>
      <c r="BM6" s="17" t="str">
        <f>'2009'!E7</f>
        <v>DNR</v>
      </c>
      <c r="BN6" s="17">
        <f>'2010'!E7</f>
        <v>0</v>
      </c>
      <c r="BO6" s="19">
        <f>'2011'!E7</f>
        <v>0</v>
      </c>
      <c r="BP6" s="19">
        <f>'2012'!E7</f>
        <v>0</v>
      </c>
    </row>
    <row r="7" spans="1:68">
      <c r="A7" s="16" t="s">
        <v>14</v>
      </c>
      <c r="B7" s="19">
        <f>'1997'!J8</f>
        <v>876</v>
      </c>
      <c r="C7" s="19">
        <f>'1998'!J8</f>
        <v>783</v>
      </c>
      <c r="D7" s="19" t="str">
        <f>'1999'!J8</f>
        <v>DNR</v>
      </c>
      <c r="E7" s="19">
        <f>'2000'!J8</f>
        <v>749</v>
      </c>
      <c r="F7" s="19">
        <f>'2001'!J8</f>
        <v>365</v>
      </c>
      <c r="G7" s="17">
        <f>'2002'!J8</f>
        <v>1036</v>
      </c>
      <c r="H7" s="17">
        <f>'2003'!J8</f>
        <v>1404</v>
      </c>
      <c r="I7" s="17">
        <f>'2004'!J8</f>
        <v>1210</v>
      </c>
      <c r="J7" s="17">
        <f>'2005'!J8</f>
        <v>1390</v>
      </c>
      <c r="K7" s="17">
        <f>'2006'!J8</f>
        <v>1144</v>
      </c>
      <c r="L7" s="17">
        <f>'2007'!J8</f>
        <v>995</v>
      </c>
      <c r="M7" s="17">
        <f>'2008'!J8</f>
        <v>1253</v>
      </c>
      <c r="N7" s="17">
        <f>'2009'!J8</f>
        <v>1292</v>
      </c>
      <c r="O7" s="17">
        <f>'2010'!J8</f>
        <v>1204</v>
      </c>
      <c r="P7" s="19">
        <f>'2011'!J8</f>
        <v>1239</v>
      </c>
      <c r="Q7" s="19">
        <f>'2012'!J8</f>
        <v>1078</v>
      </c>
      <c r="R7" s="2"/>
      <c r="S7" s="19">
        <f>'1997'!M8</f>
        <v>417</v>
      </c>
      <c r="T7" s="19">
        <f>'1998'!M8</f>
        <v>424</v>
      </c>
      <c r="U7" s="19" t="str">
        <f>'1999'!M8</f>
        <v>DNR</v>
      </c>
      <c r="V7" s="19">
        <f>'2000'!M8</f>
        <v>333</v>
      </c>
      <c r="W7" s="19">
        <f>'2001'!M8</f>
        <v>119</v>
      </c>
      <c r="X7" s="17">
        <f>'2002'!M8</f>
        <v>276</v>
      </c>
      <c r="Y7" s="17">
        <f>'2003'!M8</f>
        <v>399</v>
      </c>
      <c r="Z7" s="17">
        <f>'2004'!M8</f>
        <v>374</v>
      </c>
      <c r="AA7" s="17">
        <f>'2005'!M8</f>
        <v>392</v>
      </c>
      <c r="AB7" s="17">
        <f>'2006'!M8</f>
        <v>372</v>
      </c>
      <c r="AC7" s="17">
        <f>'2007'!M8</f>
        <v>287</v>
      </c>
      <c r="AD7" s="17">
        <f>'2008'!M8</f>
        <v>363</v>
      </c>
      <c r="AE7" s="17">
        <f>'2009'!M8</f>
        <v>570</v>
      </c>
      <c r="AF7" s="17">
        <f>'2010'!M8</f>
        <v>433</v>
      </c>
      <c r="AG7" s="19">
        <f>'2011'!M8</f>
        <v>507</v>
      </c>
      <c r="AH7" s="19">
        <f>'2012'!M8</f>
        <v>334</v>
      </c>
      <c r="AI7" s="2"/>
      <c r="AJ7" s="19">
        <f>'1997'!B8</f>
        <v>927</v>
      </c>
      <c r="AK7" s="19">
        <f>'1998'!B8</f>
        <v>1095</v>
      </c>
      <c r="AL7" s="19" t="str">
        <f>'1999'!B8</f>
        <v>DNR</v>
      </c>
      <c r="AM7" s="19">
        <f>'2000'!B8</f>
        <v>640</v>
      </c>
      <c r="AN7" s="19">
        <f>'2001'!B8</f>
        <v>359</v>
      </c>
      <c r="AO7" s="17">
        <f>'2002'!B8</f>
        <v>743</v>
      </c>
      <c r="AP7" s="17">
        <f>'2003'!B8</f>
        <v>726</v>
      </c>
      <c r="AQ7" s="17">
        <f>'2004'!B8</f>
        <v>706</v>
      </c>
      <c r="AR7" s="17">
        <f>'2005'!B8</f>
        <v>827</v>
      </c>
      <c r="AS7" s="17">
        <f>'2006'!B8</f>
        <v>763</v>
      </c>
      <c r="AT7" s="17">
        <f>'2007'!B8</f>
        <v>762</v>
      </c>
      <c r="AU7" s="17">
        <f>'2008'!B8</f>
        <v>792</v>
      </c>
      <c r="AV7" s="17">
        <f>'2009'!B8</f>
        <v>781</v>
      </c>
      <c r="AW7" s="17">
        <f>'2010'!B8</f>
        <v>740</v>
      </c>
      <c r="AX7" s="19">
        <f>'2011'!B8</f>
        <v>718</v>
      </c>
      <c r="AY7" s="19">
        <f>'2012'!B8</f>
        <v>701</v>
      </c>
      <c r="AZ7" s="2"/>
      <c r="BA7" s="19">
        <f>'1997'!E8</f>
        <v>115</v>
      </c>
      <c r="BB7" s="19">
        <f>'1998'!E8</f>
        <v>229</v>
      </c>
      <c r="BC7" s="19" t="str">
        <f>'1999'!E8</f>
        <v>DNR</v>
      </c>
      <c r="BD7" s="19">
        <f>'2000'!E8</f>
        <v>156</v>
      </c>
      <c r="BE7" s="19">
        <f>'2001'!E8</f>
        <v>23</v>
      </c>
      <c r="BF7" s="17">
        <f>'2002'!E8</f>
        <v>29</v>
      </c>
      <c r="BG7" s="17">
        <f>'2003'!E8</f>
        <v>48</v>
      </c>
      <c r="BH7" s="17">
        <f>'2004'!E8</f>
        <v>68</v>
      </c>
      <c r="BI7" s="17">
        <f>'2005'!E8</f>
        <v>116</v>
      </c>
      <c r="BJ7" s="17">
        <f>'2006'!E8</f>
        <v>102</v>
      </c>
      <c r="BK7" s="17">
        <f>'2007'!E8</f>
        <v>93</v>
      </c>
      <c r="BL7" s="17">
        <f>'2008'!E8</f>
        <v>93</v>
      </c>
      <c r="BM7" s="17">
        <f>'2009'!E8</f>
        <v>110</v>
      </c>
      <c r="BN7" s="17">
        <f>'2010'!E8</f>
        <v>115</v>
      </c>
      <c r="BO7" s="19">
        <f>'2011'!E8</f>
        <v>116</v>
      </c>
      <c r="BP7" s="19">
        <f>'2012'!E8</f>
        <v>134</v>
      </c>
    </row>
    <row r="8" spans="1:68">
      <c r="A8" s="16" t="s">
        <v>15</v>
      </c>
      <c r="B8" s="19">
        <f>'1997'!J9</f>
        <v>885</v>
      </c>
      <c r="C8" s="19">
        <f>'1998'!J9</f>
        <v>744</v>
      </c>
      <c r="D8" s="19">
        <f>'1999'!J9</f>
        <v>582</v>
      </c>
      <c r="E8" s="19">
        <f>'2000'!J9</f>
        <v>579</v>
      </c>
      <c r="F8" s="19">
        <f>'2001'!J9</f>
        <v>549</v>
      </c>
      <c r="G8" s="17" t="str">
        <f>'2002'!J9</f>
        <v>DNR</v>
      </c>
      <c r="H8" s="17" t="str">
        <f>'2003'!J9</f>
        <v>DNR</v>
      </c>
      <c r="I8" s="17" t="str">
        <f>'2004'!J9</f>
        <v>DNR</v>
      </c>
      <c r="J8" s="17" t="str">
        <f>'2005'!J9</f>
        <v>DNR</v>
      </c>
      <c r="K8" s="17">
        <f>'2006'!J9</f>
        <v>693</v>
      </c>
      <c r="L8" s="17">
        <f>'2007'!J9</f>
        <v>669</v>
      </c>
      <c r="M8" s="17">
        <f>'2008'!J9</f>
        <v>829</v>
      </c>
      <c r="N8" s="17">
        <f>'2009'!J9</f>
        <v>902</v>
      </c>
      <c r="O8" s="17">
        <f>'2010'!J9</f>
        <v>0</v>
      </c>
      <c r="P8" s="19">
        <f>'2011'!J9</f>
        <v>0</v>
      </c>
      <c r="Q8" s="19">
        <f>'2012'!J9</f>
        <v>0</v>
      </c>
      <c r="R8" s="2"/>
      <c r="S8" s="19">
        <f>'1997'!M9</f>
        <v>535</v>
      </c>
      <c r="T8" s="19">
        <f>'1998'!M9</f>
        <v>399</v>
      </c>
      <c r="U8" s="19">
        <f>'1999'!M9</f>
        <v>234</v>
      </c>
      <c r="V8" s="19">
        <f>'2000'!M9</f>
        <v>202</v>
      </c>
      <c r="W8" s="19">
        <f>'2001'!M9</f>
        <v>87</v>
      </c>
      <c r="X8" s="17" t="str">
        <f>'2002'!M9</f>
        <v>DNR</v>
      </c>
      <c r="Y8" s="17" t="str">
        <f>'2003'!M9</f>
        <v>DNR</v>
      </c>
      <c r="Z8" s="17" t="str">
        <f>'2004'!M9</f>
        <v>DNR</v>
      </c>
      <c r="AA8" s="17" t="str">
        <f>'2005'!M9</f>
        <v>DNR</v>
      </c>
      <c r="AB8" s="17">
        <f>'2006'!M9</f>
        <v>52</v>
      </c>
      <c r="AC8" s="17">
        <f>'2007'!M9</f>
        <v>88</v>
      </c>
      <c r="AD8" s="17">
        <f>'2008'!M9</f>
        <v>105</v>
      </c>
      <c r="AE8" s="17">
        <f>'2009'!M9</f>
        <v>96</v>
      </c>
      <c r="AF8" s="17">
        <f>'2010'!M9</f>
        <v>0</v>
      </c>
      <c r="AG8" s="19">
        <f>'2011'!M9</f>
        <v>0</v>
      </c>
      <c r="AH8" s="19">
        <f>'2012'!M9</f>
        <v>0</v>
      </c>
      <c r="AI8" s="2"/>
      <c r="AJ8" s="19">
        <f>'1997'!B9</f>
        <v>1015</v>
      </c>
      <c r="AK8" s="19">
        <f>'1998'!B9</f>
        <v>1113</v>
      </c>
      <c r="AL8" s="19">
        <f>'1999'!B9</f>
        <v>577</v>
      </c>
      <c r="AM8" s="19">
        <f>'2000'!B9</f>
        <v>947</v>
      </c>
      <c r="AN8" s="19">
        <f>'2001'!B9</f>
        <v>910</v>
      </c>
      <c r="AO8" s="17" t="str">
        <f>'2002'!B9</f>
        <v>DNR</v>
      </c>
      <c r="AP8" s="17" t="str">
        <f>'2003'!B9</f>
        <v>DNR</v>
      </c>
      <c r="AQ8" s="17" t="str">
        <f>'2004'!B9</f>
        <v>DNR</v>
      </c>
      <c r="AR8" s="17" t="str">
        <f>'2005'!B9</f>
        <v>DNR</v>
      </c>
      <c r="AS8" s="17">
        <f>'2006'!B9</f>
        <v>786</v>
      </c>
      <c r="AT8" s="17">
        <f>'2007'!B9</f>
        <v>804</v>
      </c>
      <c r="AU8" s="17">
        <f>'2008'!B9</f>
        <v>879</v>
      </c>
      <c r="AV8" s="17">
        <f>'2009'!B9</f>
        <v>939</v>
      </c>
      <c r="AW8" s="17">
        <f>'2010'!B9</f>
        <v>0</v>
      </c>
      <c r="AX8" s="19">
        <f>'2011'!B9</f>
        <v>0</v>
      </c>
      <c r="AY8" s="19">
        <f>'2012'!B9</f>
        <v>0</v>
      </c>
      <c r="AZ8" s="2"/>
      <c r="BA8" s="19">
        <f>'1997'!E9</f>
        <v>368</v>
      </c>
      <c r="BB8" s="19">
        <f>'1998'!E9</f>
        <v>375</v>
      </c>
      <c r="BC8" s="19">
        <f>'1999'!E9</f>
        <v>160</v>
      </c>
      <c r="BD8" s="19">
        <f>'2000'!E9</f>
        <v>155</v>
      </c>
      <c r="BE8" s="19">
        <f>'2001'!E9</f>
        <v>132</v>
      </c>
      <c r="BF8" s="17" t="str">
        <f>'2002'!E9</f>
        <v>DNR</v>
      </c>
      <c r="BG8" s="17" t="str">
        <f>'2003'!E9</f>
        <v>DNR</v>
      </c>
      <c r="BH8" s="17" t="str">
        <f>'2004'!E9</f>
        <v>DNR</v>
      </c>
      <c r="BI8" s="17" t="str">
        <f>'2005'!E9</f>
        <v>DNR</v>
      </c>
      <c r="BJ8" s="17">
        <f>'2006'!E9</f>
        <v>73</v>
      </c>
      <c r="BK8" s="17">
        <f>'2007'!E9</f>
        <v>48</v>
      </c>
      <c r="BL8" s="17">
        <f>'2008'!E9</f>
        <v>75</v>
      </c>
      <c r="BM8" s="17">
        <f>'2009'!E9</f>
        <v>68</v>
      </c>
      <c r="BN8" s="17">
        <f>'2010'!E9</f>
        <v>0</v>
      </c>
      <c r="BO8" s="19">
        <f>'2011'!E9</f>
        <v>0</v>
      </c>
      <c r="BP8" s="19">
        <f>'2012'!E9</f>
        <v>0</v>
      </c>
    </row>
    <row r="9" spans="1:68">
      <c r="A9" s="16" t="s">
        <v>16</v>
      </c>
      <c r="B9" s="19">
        <f>'1997'!J10</f>
        <v>5190</v>
      </c>
      <c r="C9" s="19">
        <f>'1998'!J10</f>
        <v>4412</v>
      </c>
      <c r="D9" s="19">
        <f>'1999'!J10</f>
        <v>4231</v>
      </c>
      <c r="E9" s="19">
        <f>'2000'!J10</f>
        <v>4263</v>
      </c>
      <c r="F9" s="19">
        <f>'2001'!J10</f>
        <v>3625</v>
      </c>
      <c r="G9" s="17">
        <f>'2002'!J10</f>
        <v>4712</v>
      </c>
      <c r="H9" s="17">
        <f>'2003'!J10</f>
        <v>5389</v>
      </c>
      <c r="I9" s="17">
        <f>'2004'!J10</f>
        <v>5362</v>
      </c>
      <c r="J9" s="17" t="str">
        <f>'2005'!J10</f>
        <v>DNR</v>
      </c>
      <c r="K9" s="17">
        <f>'2006'!J10</f>
        <v>5877</v>
      </c>
      <c r="L9" s="17">
        <f>'2007'!J10</f>
        <v>5773</v>
      </c>
      <c r="M9" s="17">
        <f>'2008'!J10</f>
        <v>2227</v>
      </c>
      <c r="N9" s="17" t="str">
        <f>'2009'!J10</f>
        <v>DNR</v>
      </c>
      <c r="O9" s="17">
        <f>'2010'!J10</f>
        <v>8009</v>
      </c>
      <c r="P9" s="19">
        <f>'2011'!J10</f>
        <v>7347</v>
      </c>
      <c r="Q9" s="19">
        <f>'2012'!J10</f>
        <v>5734</v>
      </c>
      <c r="R9" s="2"/>
      <c r="S9" s="19">
        <f>'1997'!M10</f>
        <v>4006</v>
      </c>
      <c r="T9" s="19">
        <f>'1998'!M10</f>
        <v>3780</v>
      </c>
      <c r="U9" s="19">
        <f>'1999'!M10</f>
        <v>3489</v>
      </c>
      <c r="V9" s="19">
        <f>'2000'!M10</f>
        <v>3377</v>
      </c>
      <c r="W9" s="19">
        <f>'2001'!M10</f>
        <v>2892</v>
      </c>
      <c r="X9" s="17">
        <f>'2002'!M10</f>
        <v>3233</v>
      </c>
      <c r="Y9" s="17">
        <f>'2003'!M10</f>
        <v>3399</v>
      </c>
      <c r="Z9" s="17">
        <f>'2004'!M10</f>
        <v>3514</v>
      </c>
      <c r="AA9" s="17" t="str">
        <f>'2005'!M10</f>
        <v>DNR</v>
      </c>
      <c r="AB9" s="17">
        <f>'2006'!M10</f>
        <v>4035</v>
      </c>
      <c r="AC9" s="17">
        <f>'2007'!M10</f>
        <v>3898</v>
      </c>
      <c r="AD9" s="17">
        <f>'2008'!M10</f>
        <v>2051</v>
      </c>
      <c r="AE9" s="17" t="str">
        <f>'2009'!M10</f>
        <v>DNR</v>
      </c>
      <c r="AF9" s="17">
        <f>'2010'!M10</f>
        <v>5604</v>
      </c>
      <c r="AG9" s="19">
        <f>'2011'!M10</f>
        <v>5069</v>
      </c>
      <c r="AH9" s="19">
        <f>'2012'!M10</f>
        <v>3431</v>
      </c>
      <c r="AI9" s="2"/>
      <c r="AJ9" s="19">
        <f>'1997'!B10</f>
        <v>6587</v>
      </c>
      <c r="AK9" s="19">
        <f>'1998'!B10</f>
        <v>4762</v>
      </c>
      <c r="AL9" s="19">
        <f>'1999'!B10</f>
        <v>5341</v>
      </c>
      <c r="AM9" s="19">
        <f>'2000'!B10</f>
        <v>5546</v>
      </c>
      <c r="AN9" s="19">
        <f>'2001'!B10</f>
        <v>5127</v>
      </c>
      <c r="AO9" s="17">
        <f>'2002'!B10</f>
        <v>4798</v>
      </c>
      <c r="AP9" s="17">
        <f>'2003'!B10</f>
        <v>5509</v>
      </c>
      <c r="AQ9" s="17">
        <f>'2004'!B10</f>
        <v>5209</v>
      </c>
      <c r="AR9" s="17" t="str">
        <f>'2005'!B10</f>
        <v>DNR</v>
      </c>
      <c r="AS9" s="17">
        <f>'2006'!B10</f>
        <v>4254</v>
      </c>
      <c r="AT9" s="17">
        <f>'2007'!B10</f>
        <v>4531</v>
      </c>
      <c r="AU9" s="17">
        <f>'2008'!B10</f>
        <v>1488</v>
      </c>
      <c r="AV9" s="17" t="str">
        <f>'2009'!B10</f>
        <v>DNR</v>
      </c>
      <c r="AW9" s="17">
        <f>'2010'!B10</f>
        <v>5062</v>
      </c>
      <c r="AX9" s="19">
        <f>'2011'!B10</f>
        <v>5142</v>
      </c>
      <c r="AY9" s="19">
        <f>'2012'!B10</f>
        <v>4470</v>
      </c>
      <c r="AZ9" s="2"/>
      <c r="BA9" s="19">
        <f>'1997'!E10</f>
        <v>4504</v>
      </c>
      <c r="BB9" s="19">
        <f>'1998'!E10</f>
        <v>3302</v>
      </c>
      <c r="BC9" s="19">
        <f>'1999'!E10</f>
        <v>3373</v>
      </c>
      <c r="BD9" s="19">
        <f>'2000'!E10</f>
        <v>3263</v>
      </c>
      <c r="BE9" s="19">
        <f>'2001'!E10</f>
        <v>3002</v>
      </c>
      <c r="BF9" s="17">
        <f>'2002'!E10</f>
        <v>2187</v>
      </c>
      <c r="BG9" s="17">
        <f>'2003'!E10</f>
        <v>2568</v>
      </c>
      <c r="BH9" s="17">
        <f>'2004'!E10</f>
        <v>2408</v>
      </c>
      <c r="BI9" s="17" t="str">
        <f>'2005'!E10</f>
        <v>DNR</v>
      </c>
      <c r="BJ9" s="17">
        <f>'2006'!E10</f>
        <v>1548</v>
      </c>
      <c r="BK9" s="17">
        <f>'2007'!E10</f>
        <v>1614</v>
      </c>
      <c r="BL9" s="17">
        <f>'2008'!E10</f>
        <v>756</v>
      </c>
      <c r="BM9" s="17" t="str">
        <f>'2009'!E10</f>
        <v>DNR</v>
      </c>
      <c r="BN9" s="17">
        <f>'2010'!E10</f>
        <v>1546</v>
      </c>
      <c r="BO9" s="19">
        <f>'2011'!E10</f>
        <v>1668</v>
      </c>
      <c r="BP9" s="19">
        <f>'2012'!E10</f>
        <v>1354</v>
      </c>
    </row>
    <row r="10" spans="1:68">
      <c r="A10" s="16" t="s">
        <v>17</v>
      </c>
      <c r="B10" s="19">
        <f>'1997'!J11</f>
        <v>1575</v>
      </c>
      <c r="C10" s="19">
        <f>'1998'!J11</f>
        <v>1752</v>
      </c>
      <c r="D10" s="19">
        <f>'1999'!J11</f>
        <v>1849</v>
      </c>
      <c r="E10" s="19">
        <f>'2000'!J11</f>
        <v>1236</v>
      </c>
      <c r="F10" s="19">
        <f>'2001'!J11</f>
        <v>1217</v>
      </c>
      <c r="G10" s="17">
        <f>'2002'!J11</f>
        <v>1307</v>
      </c>
      <c r="H10" s="17">
        <f>'2003'!J11</f>
        <v>1312</v>
      </c>
      <c r="I10" s="17" t="str">
        <f>'2004'!J11</f>
        <v>DNR</v>
      </c>
      <c r="J10" s="17">
        <f>'2005'!J11</f>
        <v>1416</v>
      </c>
      <c r="K10" s="17">
        <f>'2006'!J11</f>
        <v>843</v>
      </c>
      <c r="L10" s="17">
        <f>'2007'!J11</f>
        <v>1075</v>
      </c>
      <c r="M10" s="17">
        <f>'2008'!J11</f>
        <v>932</v>
      </c>
      <c r="N10" s="17">
        <f>'2009'!J11</f>
        <v>852</v>
      </c>
      <c r="O10" s="17">
        <f>'2010'!J11</f>
        <v>1102</v>
      </c>
      <c r="P10" s="19">
        <f>'2011'!J11</f>
        <v>859</v>
      </c>
      <c r="Q10" s="19">
        <f>'2012'!J11</f>
        <v>770</v>
      </c>
      <c r="R10" s="2"/>
      <c r="S10" s="19">
        <f>'1997'!M11</f>
        <v>1536</v>
      </c>
      <c r="T10" s="19">
        <f>'1998'!M11</f>
        <v>1702</v>
      </c>
      <c r="U10" s="19">
        <f>'1999'!M11</f>
        <v>1770</v>
      </c>
      <c r="V10" s="19">
        <f>'2000'!M11</f>
        <v>1152</v>
      </c>
      <c r="W10" s="19">
        <f>'2001'!M11</f>
        <v>1012</v>
      </c>
      <c r="X10" s="17">
        <f>'2002'!M11</f>
        <v>1076</v>
      </c>
      <c r="Y10" s="17">
        <f>'2003'!M11</f>
        <v>1050</v>
      </c>
      <c r="Z10" s="17" t="str">
        <f>'2004'!M11</f>
        <v>DNR</v>
      </c>
      <c r="AA10" s="17">
        <f>'2005'!M11</f>
        <v>937</v>
      </c>
      <c r="AB10" s="17">
        <f>'2006'!M11</f>
        <v>434</v>
      </c>
      <c r="AC10" s="17">
        <f>'2007'!M11</f>
        <v>577</v>
      </c>
      <c r="AD10" s="17">
        <f>'2008'!M11</f>
        <v>557</v>
      </c>
      <c r="AE10" s="17">
        <f>'2009'!M11</f>
        <v>515</v>
      </c>
      <c r="AF10" s="17">
        <f>'2010'!M11</f>
        <v>902</v>
      </c>
      <c r="AG10" s="19">
        <f>'2011'!M11</f>
        <v>563</v>
      </c>
      <c r="AH10" s="19">
        <f>'2012'!M11</f>
        <v>459</v>
      </c>
      <c r="AI10" s="2"/>
      <c r="AJ10" s="19">
        <f>'1997'!B11</f>
        <v>1609</v>
      </c>
      <c r="AK10" s="19">
        <f>'1998'!B11</f>
        <v>1638</v>
      </c>
      <c r="AL10" s="19">
        <f>'1999'!B11</f>
        <v>1492</v>
      </c>
      <c r="AM10" s="19">
        <f>'2000'!B11</f>
        <v>1465</v>
      </c>
      <c r="AN10" s="19">
        <f>'2001'!B11</f>
        <v>1275</v>
      </c>
      <c r="AO10" s="17">
        <f>'2002'!B11</f>
        <v>1062</v>
      </c>
      <c r="AP10" s="17">
        <f>'2003'!B11</f>
        <v>1014</v>
      </c>
      <c r="AQ10" s="17" t="str">
        <f>'2004'!B11</f>
        <v>DNR</v>
      </c>
      <c r="AR10" s="17">
        <f>'2005'!B11</f>
        <v>704</v>
      </c>
      <c r="AS10" s="17">
        <f>'2006'!B11</f>
        <v>705</v>
      </c>
      <c r="AT10" s="17">
        <f>'2007'!B11</f>
        <v>734</v>
      </c>
      <c r="AU10" s="17">
        <f>'2008'!B11</f>
        <v>678</v>
      </c>
      <c r="AV10" s="17">
        <f>'2009'!B11</f>
        <v>630</v>
      </c>
      <c r="AW10" s="17">
        <f>'2010'!B11</f>
        <v>528</v>
      </c>
      <c r="AX10" s="19">
        <f>'2011'!B11</f>
        <v>551</v>
      </c>
      <c r="AY10" s="19">
        <f>'2012'!B11</f>
        <v>603</v>
      </c>
      <c r="AZ10" s="2"/>
      <c r="BA10" s="19">
        <f>'1997'!E11</f>
        <v>1266</v>
      </c>
      <c r="BB10" s="19">
        <f>'1998'!E11</f>
        <v>1246</v>
      </c>
      <c r="BC10" s="19">
        <f>'1999'!E11</f>
        <v>1137</v>
      </c>
      <c r="BD10" s="19">
        <f>'2000'!E11</f>
        <v>1046</v>
      </c>
      <c r="BE10" s="19">
        <f>'2001'!E11</f>
        <v>820</v>
      </c>
      <c r="BF10" s="17">
        <f>'2002'!E11</f>
        <v>645</v>
      </c>
      <c r="BG10" s="17">
        <f>'2003'!E11</f>
        <v>564</v>
      </c>
      <c r="BH10" s="17" t="str">
        <f>'2004'!E11</f>
        <v>DNR</v>
      </c>
      <c r="BI10" s="17">
        <f>'2005'!E11</f>
        <v>187</v>
      </c>
      <c r="BJ10" s="17">
        <f>'2006'!E11</f>
        <v>188</v>
      </c>
      <c r="BK10" s="17">
        <f>'2007'!E11</f>
        <v>190</v>
      </c>
      <c r="BL10" s="17">
        <f>'2008'!E11</f>
        <v>161</v>
      </c>
      <c r="BM10" s="17">
        <f>'2009'!E11</f>
        <v>148</v>
      </c>
      <c r="BN10" s="17">
        <f>'2010'!E11</f>
        <v>178</v>
      </c>
      <c r="BO10" s="19">
        <f>'2011'!E11</f>
        <v>166</v>
      </c>
      <c r="BP10" s="19">
        <f>'2012'!E11</f>
        <v>152</v>
      </c>
    </row>
    <row r="11" spans="1:68">
      <c r="A11" s="16" t="s">
        <v>18</v>
      </c>
      <c r="B11" s="19">
        <f>'1997'!J12</f>
        <v>225</v>
      </c>
      <c r="C11" s="19">
        <f>'1998'!J12</f>
        <v>230</v>
      </c>
      <c r="D11" s="19" t="str">
        <f>'1999'!J12</f>
        <v>DNR</v>
      </c>
      <c r="E11" s="19" t="str">
        <f>'2000'!J12</f>
        <v>DNR</v>
      </c>
      <c r="F11" s="19" t="str">
        <f>'2001'!J12</f>
        <v>DNR</v>
      </c>
      <c r="G11" s="17" t="str">
        <f>'2002'!J12</f>
        <v>DNR</v>
      </c>
      <c r="H11" s="17">
        <f>'2003'!J12</f>
        <v>462</v>
      </c>
      <c r="I11" s="17" t="str">
        <f>'2004'!J12</f>
        <v>DNR</v>
      </c>
      <c r="J11" s="17">
        <f>'2005'!J12</f>
        <v>377</v>
      </c>
      <c r="K11" s="17">
        <f>'2006'!J12</f>
        <v>400</v>
      </c>
      <c r="L11" s="17">
        <f>'2007'!J12</f>
        <v>334</v>
      </c>
      <c r="M11" s="17">
        <f>'2008'!J12</f>
        <v>387</v>
      </c>
      <c r="N11" s="17">
        <f>'2009'!J12</f>
        <v>437</v>
      </c>
      <c r="O11" s="17">
        <f>'2010'!J12</f>
        <v>349</v>
      </c>
      <c r="P11" s="19">
        <f>'2011'!J12</f>
        <v>361</v>
      </c>
      <c r="Q11" s="19">
        <f>'2012'!J12</f>
        <v>298</v>
      </c>
      <c r="R11" s="2"/>
      <c r="S11" s="19">
        <f>'1997'!M12</f>
        <v>225</v>
      </c>
      <c r="T11" s="19">
        <f>'1998'!M12</f>
        <v>230</v>
      </c>
      <c r="U11" s="19" t="str">
        <f>'1999'!M12</f>
        <v>DNR</v>
      </c>
      <c r="V11" s="19" t="str">
        <f>'2000'!M12</f>
        <v>DNR</v>
      </c>
      <c r="W11" s="19" t="str">
        <f>'2001'!M12</f>
        <v>DNR</v>
      </c>
      <c r="X11" s="17" t="str">
        <f>'2002'!M12</f>
        <v>DNR</v>
      </c>
      <c r="Y11" s="17">
        <f>'2003'!M12</f>
        <v>374</v>
      </c>
      <c r="Z11" s="17" t="str">
        <f>'2004'!M12</f>
        <v>DNR</v>
      </c>
      <c r="AA11" s="17">
        <f>'2005'!M12</f>
        <v>317</v>
      </c>
      <c r="AB11" s="17">
        <f>'2006'!M12</f>
        <v>283</v>
      </c>
      <c r="AC11" s="17">
        <f>'2007'!M12</f>
        <v>222</v>
      </c>
      <c r="AD11" s="17">
        <f>'2008'!M12</f>
        <v>297</v>
      </c>
      <c r="AE11" s="17">
        <f>'2009'!M12</f>
        <v>351</v>
      </c>
      <c r="AF11" s="17">
        <f>'2010'!M12</f>
        <v>244</v>
      </c>
      <c r="AG11" s="19">
        <f>'2011'!M12</f>
        <v>298</v>
      </c>
      <c r="AH11" s="19">
        <f>'2012'!M12</f>
        <v>248</v>
      </c>
      <c r="AI11" s="2"/>
      <c r="AJ11" s="19">
        <f>'1997'!B12</f>
        <v>423</v>
      </c>
      <c r="AK11" s="19">
        <f>'1998'!B12</f>
        <v>439</v>
      </c>
      <c r="AL11" s="19" t="str">
        <f>'1999'!B12</f>
        <v>DNR</v>
      </c>
      <c r="AM11" s="19" t="str">
        <f>'2000'!B12</f>
        <v>DNR</v>
      </c>
      <c r="AN11" s="19" t="str">
        <f>'2001'!B12</f>
        <v>DNR</v>
      </c>
      <c r="AO11" s="17" t="str">
        <f>'2002'!B12</f>
        <v>DNR</v>
      </c>
      <c r="AP11" s="17">
        <f>'2003'!B12</f>
        <v>488</v>
      </c>
      <c r="AQ11" s="17" t="str">
        <f>'2004'!B12</f>
        <v>DNR</v>
      </c>
      <c r="AR11" s="17">
        <f>'2005'!B12</f>
        <v>458</v>
      </c>
      <c r="AS11" s="17">
        <f>'2006'!B12</f>
        <v>538</v>
      </c>
      <c r="AT11" s="17">
        <f>'2007'!B12</f>
        <v>569</v>
      </c>
      <c r="AU11" s="17">
        <f>'2008'!B12</f>
        <v>522</v>
      </c>
      <c r="AV11" s="17">
        <f>'2009'!B12</f>
        <v>635</v>
      </c>
      <c r="AW11" s="17">
        <f>'2010'!B12</f>
        <v>669</v>
      </c>
      <c r="AX11" s="19">
        <f>'2011'!B12</f>
        <v>618</v>
      </c>
      <c r="AY11" s="19">
        <f>'2012'!B12</f>
        <v>661</v>
      </c>
      <c r="AZ11" s="2"/>
      <c r="BA11" s="19">
        <f>'1997'!E12</f>
        <v>357</v>
      </c>
      <c r="BB11" s="19">
        <f>'1998'!E12</f>
        <v>377</v>
      </c>
      <c r="BC11" s="19" t="str">
        <f>'1999'!E12</f>
        <v>DNR</v>
      </c>
      <c r="BD11" s="19" t="str">
        <f>'2000'!E12</f>
        <v>DNR</v>
      </c>
      <c r="BE11" s="19" t="str">
        <f>'2001'!E12</f>
        <v>DNR</v>
      </c>
      <c r="BF11" s="17" t="str">
        <f>'2002'!E12</f>
        <v>DNR</v>
      </c>
      <c r="BG11" s="17">
        <f>'2003'!E12</f>
        <v>246</v>
      </c>
      <c r="BH11" s="17" t="str">
        <f>'2004'!E12</f>
        <v>DNR</v>
      </c>
      <c r="BI11" s="17">
        <f>'2005'!E12</f>
        <v>217</v>
      </c>
      <c r="BJ11" s="17">
        <f>'2006'!E12</f>
        <v>171</v>
      </c>
      <c r="BK11" s="17">
        <f>'2007'!E12</f>
        <v>174</v>
      </c>
      <c r="BL11" s="17">
        <f>'2008'!E12</f>
        <v>208</v>
      </c>
      <c r="BM11" s="17">
        <f>'2009'!E12</f>
        <v>219</v>
      </c>
      <c r="BN11" s="17">
        <f>'2010'!E12</f>
        <v>213</v>
      </c>
      <c r="BO11" s="19">
        <f>'2011'!E12</f>
        <v>248</v>
      </c>
      <c r="BP11" s="19">
        <f>'2012'!E12</f>
        <v>246</v>
      </c>
    </row>
    <row r="12" spans="1:68">
      <c r="A12" s="16" t="s">
        <v>75</v>
      </c>
      <c r="B12" s="19">
        <f>'1997'!J13</f>
        <v>8077</v>
      </c>
      <c r="C12" s="19">
        <f>'1998'!J13</f>
        <v>7636</v>
      </c>
      <c r="D12" s="19">
        <f>'1999'!J13</f>
        <v>8043</v>
      </c>
      <c r="E12" s="19">
        <f>'2000'!J13</f>
        <v>7497</v>
      </c>
      <c r="F12" s="19">
        <f>'2001'!J13</f>
        <v>6819</v>
      </c>
      <c r="G12" s="17" t="str">
        <f>'2002'!J13</f>
        <v>DNR</v>
      </c>
      <c r="H12" s="17">
        <f>'2003'!J13</f>
        <v>7256</v>
      </c>
      <c r="I12" s="17">
        <f>'2004'!J13</f>
        <v>6990</v>
      </c>
      <c r="J12" s="17">
        <f>'2005'!J13</f>
        <v>7968</v>
      </c>
      <c r="K12" s="17">
        <f>'2006'!J13</f>
        <v>7532</v>
      </c>
      <c r="L12" s="17">
        <f>'2007'!J13</f>
        <v>7197</v>
      </c>
      <c r="M12" s="17">
        <f>'2008'!J13</f>
        <v>7314</v>
      </c>
      <c r="N12" s="17">
        <f>'2009'!J13</f>
        <v>7579</v>
      </c>
      <c r="O12" s="17">
        <f>'2010'!J13</f>
        <v>9720</v>
      </c>
      <c r="P12" s="19">
        <f>'2011'!J13</f>
        <v>8713</v>
      </c>
      <c r="Q12" s="19">
        <f>'2012'!J13</f>
        <v>7054</v>
      </c>
      <c r="R12" s="2"/>
      <c r="S12" s="19">
        <f>'1997'!M13</f>
        <v>6240</v>
      </c>
      <c r="T12" s="19">
        <f>'1998'!M13</f>
        <v>5710</v>
      </c>
      <c r="U12" s="19">
        <f>'1999'!M13</f>
        <v>5240</v>
      </c>
      <c r="V12" s="19">
        <f>'2000'!M13</f>
        <v>4804</v>
      </c>
      <c r="W12" s="19">
        <f>'2001'!M13</f>
        <v>4063</v>
      </c>
      <c r="X12" s="17" t="str">
        <f>'2002'!M13</f>
        <v>DNR</v>
      </c>
      <c r="Y12" s="17">
        <f>'2003'!M13</f>
        <v>3596</v>
      </c>
      <c r="Z12" s="17">
        <f>'2004'!M13</f>
        <v>3139</v>
      </c>
      <c r="AA12" s="17">
        <f>'2005'!M13</f>
        <v>3503</v>
      </c>
      <c r="AB12" s="17">
        <f>'2006'!M13</f>
        <v>2999</v>
      </c>
      <c r="AC12" s="17">
        <f>'2007'!M13</f>
        <v>3122</v>
      </c>
      <c r="AD12" s="17">
        <f>'2008'!M13</f>
        <v>3398</v>
      </c>
      <c r="AE12" s="17">
        <f>'2009'!M13</f>
        <v>3537</v>
      </c>
      <c r="AF12" s="17">
        <f>'2010'!M13</f>
        <v>5017</v>
      </c>
      <c r="AG12" s="19">
        <f>'2011'!M13</f>
        <v>4388</v>
      </c>
      <c r="AH12" s="19">
        <f>'2012'!M13</f>
        <v>3017</v>
      </c>
      <c r="AI12" s="2"/>
      <c r="AJ12" s="19">
        <f>'1997'!B13</f>
        <v>9341</v>
      </c>
      <c r="AK12" s="19">
        <f>'1998'!B13</f>
        <v>8982</v>
      </c>
      <c r="AL12" s="19">
        <f>'1999'!B13</f>
        <v>9628</v>
      </c>
      <c r="AM12" s="19">
        <f>'2000'!B13</f>
        <v>9218</v>
      </c>
      <c r="AN12" s="19">
        <f>'2001'!B13</f>
        <v>9081</v>
      </c>
      <c r="AO12" s="17" t="str">
        <f>'2002'!B13</f>
        <v>DNR</v>
      </c>
      <c r="AP12" s="17">
        <f>'2003'!B13</f>
        <v>7449</v>
      </c>
      <c r="AQ12" s="17">
        <f>'2004'!B13</f>
        <v>6603</v>
      </c>
      <c r="AR12" s="17">
        <f>'2005'!B13</f>
        <v>6554</v>
      </c>
      <c r="AS12" s="17">
        <f>'2006'!B13</f>
        <v>6790</v>
      </c>
      <c r="AT12" s="17">
        <f>'2007'!B13</f>
        <v>6540</v>
      </c>
      <c r="AU12" s="17">
        <f>'2008'!B13</f>
        <v>6993</v>
      </c>
      <c r="AV12" s="17">
        <f>'2009'!B13</f>
        <v>7032</v>
      </c>
      <c r="AW12" s="17">
        <f>'2010'!B13</f>
        <v>8316</v>
      </c>
      <c r="AX12" s="19">
        <f>'2011'!B13</f>
        <v>9624</v>
      </c>
      <c r="AY12" s="19">
        <f>'2012'!B13</f>
        <v>8859</v>
      </c>
      <c r="AZ12" s="2"/>
      <c r="BA12" s="19">
        <f>'1997'!E13</f>
        <v>4290</v>
      </c>
      <c r="BB12" s="19">
        <f>'1998'!E13</f>
        <v>4242</v>
      </c>
      <c r="BC12" s="19">
        <f>'1999'!E13</f>
        <v>4521</v>
      </c>
      <c r="BD12" s="19">
        <f>'2000'!E13</f>
        <v>4003</v>
      </c>
      <c r="BE12" s="19">
        <f>'2001'!E13</f>
        <v>3576</v>
      </c>
      <c r="BF12" s="17" t="str">
        <f>'2002'!E13</f>
        <v>DNR</v>
      </c>
      <c r="BG12" s="17">
        <f>'2003'!E13</f>
        <v>2206</v>
      </c>
      <c r="BH12" s="17">
        <f>'2004'!E13</f>
        <v>2164</v>
      </c>
      <c r="BI12" s="17">
        <f>'2005'!E13</f>
        <v>2178</v>
      </c>
      <c r="BJ12" s="17">
        <f>'2006'!E13</f>
        <v>2458</v>
      </c>
      <c r="BK12" s="17">
        <f>'2007'!E13</f>
        <v>2364</v>
      </c>
      <c r="BL12" s="17">
        <f>'2008'!E13</f>
        <v>2448</v>
      </c>
      <c r="BM12" s="17">
        <f>'2009'!E13</f>
        <v>2166</v>
      </c>
      <c r="BN12" s="17">
        <f>'2010'!E13</f>
        <v>2860</v>
      </c>
      <c r="BO12" s="19">
        <f>'2011'!E13</f>
        <v>3515</v>
      </c>
      <c r="BP12" s="19">
        <f>'2012'!E13</f>
        <v>3039</v>
      </c>
    </row>
    <row r="13" spans="1:68">
      <c r="A13" s="16" t="s">
        <v>84</v>
      </c>
      <c r="B13" s="19">
        <f>'1997'!J14</f>
        <v>0</v>
      </c>
      <c r="C13" s="19">
        <f>'1998'!J14</f>
        <v>16</v>
      </c>
      <c r="D13" s="19">
        <f>'1999'!J14</f>
        <v>7</v>
      </c>
      <c r="E13" s="19">
        <f>'2000'!J14</f>
        <v>19</v>
      </c>
      <c r="F13" s="19">
        <f>'2001'!J14</f>
        <v>20</v>
      </c>
      <c r="G13" s="17">
        <f>'2002'!J14</f>
        <v>21</v>
      </c>
      <c r="H13" s="17">
        <f>'2003'!J14</f>
        <v>5</v>
      </c>
      <c r="I13" s="17">
        <f>'2004'!J14</f>
        <v>25</v>
      </c>
      <c r="J13" s="17">
        <f>'2005'!J14</f>
        <v>9</v>
      </c>
      <c r="K13" s="17">
        <f>'2006'!J14</f>
        <v>32</v>
      </c>
      <c r="L13" s="17">
        <f>'2007'!J14</f>
        <v>11</v>
      </c>
      <c r="M13" s="17">
        <f>'2008'!J14</f>
        <v>10</v>
      </c>
      <c r="N13" s="17">
        <f>'2009'!J14</f>
        <v>10</v>
      </c>
      <c r="O13" s="17">
        <f>'2010'!J14</f>
        <v>0</v>
      </c>
      <c r="P13" s="19">
        <f>'2011'!J14</f>
        <v>1</v>
      </c>
      <c r="Q13" s="19">
        <f>'2012'!J14</f>
        <v>0</v>
      </c>
      <c r="R13" s="2"/>
      <c r="S13" s="19">
        <f>'1997'!M14</f>
        <v>10</v>
      </c>
      <c r="T13" s="19">
        <f>'1998'!M14</f>
        <v>16</v>
      </c>
      <c r="U13" s="19">
        <f>'1999'!M14</f>
        <v>7</v>
      </c>
      <c r="V13" s="19">
        <f>'2000'!M14</f>
        <v>14</v>
      </c>
      <c r="W13" s="19">
        <f>'2001'!M14</f>
        <v>13</v>
      </c>
      <c r="X13" s="17">
        <f>'2002'!M14</f>
        <v>14</v>
      </c>
      <c r="Y13" s="17">
        <f>'2003'!M14</f>
        <v>5</v>
      </c>
      <c r="Z13" s="17">
        <f>'2004'!M14</f>
        <v>18</v>
      </c>
      <c r="AA13" s="17">
        <f>'2005'!M14</f>
        <v>6</v>
      </c>
      <c r="AB13" s="17">
        <f>'2006'!M14</f>
        <v>29</v>
      </c>
      <c r="AC13" s="17">
        <f>'2007'!M14</f>
        <v>7</v>
      </c>
      <c r="AD13" s="17">
        <f>'2008'!M14</f>
        <v>9</v>
      </c>
      <c r="AE13" s="17">
        <f>'2009'!M14</f>
        <v>2</v>
      </c>
      <c r="AF13" s="17">
        <f>'2010'!M14</f>
        <v>0</v>
      </c>
      <c r="AG13" s="19">
        <f>'2011'!M14</f>
        <v>1</v>
      </c>
      <c r="AH13" s="19">
        <f>'2012'!M14</f>
        <v>0</v>
      </c>
      <c r="AI13" s="2"/>
      <c r="AJ13" s="19">
        <f>'1997'!B14</f>
        <v>955</v>
      </c>
      <c r="AK13" s="19">
        <f>'1998'!B14</f>
        <v>1153</v>
      </c>
      <c r="AL13" s="19">
        <f>'1999'!B14</f>
        <v>1073</v>
      </c>
      <c r="AM13" s="19">
        <f>'2000'!B14</f>
        <v>1075</v>
      </c>
      <c r="AN13" s="19">
        <f>'2001'!B14</f>
        <v>960</v>
      </c>
      <c r="AO13" s="17">
        <f>'2002'!B14</f>
        <v>772</v>
      </c>
      <c r="AP13" s="17">
        <f>'2003'!B14</f>
        <v>768</v>
      </c>
      <c r="AQ13" s="17">
        <f>'2004'!B14</f>
        <v>680</v>
      </c>
      <c r="AR13" s="17">
        <f>'2005'!B14</f>
        <v>648</v>
      </c>
      <c r="AS13" s="17">
        <f>'2006'!B14</f>
        <v>758</v>
      </c>
      <c r="AT13" s="17">
        <f>'2007'!B14</f>
        <v>646</v>
      </c>
      <c r="AU13" s="17">
        <f>'2008'!B14</f>
        <v>649</v>
      </c>
      <c r="AV13" s="17">
        <f>'2009'!B14</f>
        <v>472</v>
      </c>
      <c r="AW13" s="17">
        <f>'2010'!B14</f>
        <v>0</v>
      </c>
      <c r="AX13" s="19">
        <f>'2011'!B14</f>
        <v>400</v>
      </c>
      <c r="AY13" s="19">
        <f>'2012'!B14</f>
        <v>309</v>
      </c>
      <c r="AZ13" s="2"/>
      <c r="BA13" s="19">
        <f>'1997'!E14</f>
        <v>707</v>
      </c>
      <c r="BB13" s="19">
        <f>'1998'!E14</f>
        <v>820</v>
      </c>
      <c r="BC13" s="19">
        <f>'1999'!E14</f>
        <v>674</v>
      </c>
      <c r="BD13" s="19">
        <f>'2000'!E14</f>
        <v>627</v>
      </c>
      <c r="BE13" s="19">
        <f>'2001'!E14</f>
        <v>521</v>
      </c>
      <c r="BF13" s="17">
        <f>'2002'!E14</f>
        <v>342</v>
      </c>
      <c r="BG13" s="17">
        <f>'2003'!E14</f>
        <v>374</v>
      </c>
      <c r="BH13" s="17">
        <f>'2004'!E14</f>
        <v>290</v>
      </c>
      <c r="BI13" s="17">
        <f>'2005'!E14</f>
        <v>243</v>
      </c>
      <c r="BJ13" s="17">
        <f>'2006'!E14</f>
        <v>326</v>
      </c>
      <c r="BK13" s="17">
        <f>'2007'!E14</f>
        <v>275</v>
      </c>
      <c r="BL13" s="17">
        <f>'2008'!E14</f>
        <v>72</v>
      </c>
      <c r="BM13" s="17">
        <f>'2009'!E14</f>
        <v>3</v>
      </c>
      <c r="BN13" s="17">
        <f>'2010'!E14</f>
        <v>0</v>
      </c>
      <c r="BO13" s="19">
        <f>'2011'!E14</f>
        <v>4</v>
      </c>
      <c r="BP13" s="19">
        <f>'2012'!E14</f>
        <v>0</v>
      </c>
    </row>
    <row r="14" spans="1:68">
      <c r="A14" s="16" t="s">
        <v>85</v>
      </c>
      <c r="B14" s="19">
        <f>'1997'!J15</f>
        <v>2050</v>
      </c>
      <c r="C14" s="19">
        <f>'1998'!J15</f>
        <v>1224</v>
      </c>
      <c r="D14" s="19">
        <f>'1999'!J15</f>
        <v>1660</v>
      </c>
      <c r="E14" s="19">
        <f>'2000'!J15</f>
        <v>1329</v>
      </c>
      <c r="F14" s="19">
        <f>'2001'!J15</f>
        <v>1391</v>
      </c>
      <c r="G14" s="17">
        <f>'2002'!J15</f>
        <v>1402</v>
      </c>
      <c r="H14" s="17">
        <f>'2003'!J15</f>
        <v>1577</v>
      </c>
      <c r="I14" s="17">
        <f>'2004'!J15</f>
        <v>1340</v>
      </c>
      <c r="J14" s="17">
        <f>'2005'!J15</f>
        <v>1475</v>
      </c>
      <c r="K14" s="17">
        <f>'2006'!J15</f>
        <v>1387</v>
      </c>
      <c r="L14" s="17">
        <f>'2007'!J15</f>
        <v>1501</v>
      </c>
      <c r="M14" s="17">
        <f>'2008'!J15</f>
        <v>1948</v>
      </c>
      <c r="N14" s="17" t="str">
        <f>'2009'!J15</f>
        <v>DNR</v>
      </c>
      <c r="O14" s="17">
        <f>'2010'!J15</f>
        <v>0</v>
      </c>
      <c r="P14" s="19">
        <f>'2011'!J15</f>
        <v>1582</v>
      </c>
      <c r="Q14" s="19">
        <f>'2012'!J15</f>
        <v>1390</v>
      </c>
      <c r="R14" s="2"/>
      <c r="S14" s="19">
        <f>'1997'!M15</f>
        <v>1604</v>
      </c>
      <c r="T14" s="19">
        <f>'1998'!M15</f>
        <v>994</v>
      </c>
      <c r="U14" s="19">
        <f>'1999'!M15</f>
        <v>1269</v>
      </c>
      <c r="V14" s="19">
        <f>'2000'!M15</f>
        <v>707</v>
      </c>
      <c r="W14" s="19">
        <f>'2001'!M15</f>
        <v>871</v>
      </c>
      <c r="X14" s="17">
        <f>'2002'!M15</f>
        <v>845</v>
      </c>
      <c r="Y14" s="17">
        <f>'2003'!M15</f>
        <v>985</v>
      </c>
      <c r="Z14" s="17">
        <f>'2004'!M15</f>
        <v>856</v>
      </c>
      <c r="AA14" s="17">
        <f>'2005'!M15</f>
        <v>1053</v>
      </c>
      <c r="AB14" s="17">
        <f>'2006'!M15</f>
        <v>920</v>
      </c>
      <c r="AC14" s="17">
        <f>'2007'!M15</f>
        <v>921</v>
      </c>
      <c r="AD14" s="17">
        <f>'2008'!M15</f>
        <v>1064</v>
      </c>
      <c r="AE14" s="17" t="str">
        <f>'2009'!M15</f>
        <v>DNR</v>
      </c>
      <c r="AF14" s="17">
        <f>'2010'!M15</f>
        <v>0</v>
      </c>
      <c r="AG14" s="19">
        <f>'2011'!M15</f>
        <v>736</v>
      </c>
      <c r="AH14" s="19">
        <f>'2012'!M15</f>
        <v>658</v>
      </c>
      <c r="AI14" s="2"/>
      <c r="AJ14" s="19">
        <f>'1997'!B15</f>
        <v>3147</v>
      </c>
      <c r="AK14" s="19">
        <f>'1998'!B15</f>
        <v>2660</v>
      </c>
      <c r="AL14" s="19">
        <f>'1999'!B15</f>
        <v>2511</v>
      </c>
      <c r="AM14" s="19">
        <f>'2000'!B15</f>
        <v>2044</v>
      </c>
      <c r="AN14" s="19">
        <f>'2001'!B15</f>
        <v>1852</v>
      </c>
      <c r="AO14" s="17">
        <f>'2002'!B15</f>
        <v>2040</v>
      </c>
      <c r="AP14" s="17">
        <f>'2003'!B15</f>
        <v>1864</v>
      </c>
      <c r="AQ14" s="17">
        <f>'2004'!B15</f>
        <v>1990</v>
      </c>
      <c r="AR14" s="17">
        <f>'2005'!B15</f>
        <v>1854</v>
      </c>
      <c r="AS14" s="17">
        <f>'2006'!B15</f>
        <v>1763</v>
      </c>
      <c r="AT14" s="17">
        <f>'2007'!B15</f>
        <v>1502</v>
      </c>
      <c r="AU14" s="17">
        <f>'2008'!B15</f>
        <v>2019</v>
      </c>
      <c r="AV14" s="17" t="str">
        <f>'2009'!B15</f>
        <v>DNR</v>
      </c>
      <c r="AW14" s="17">
        <f>'2010'!B15</f>
        <v>0</v>
      </c>
      <c r="AX14" s="19">
        <f>'2011'!B15</f>
        <v>1747</v>
      </c>
      <c r="AY14" s="19">
        <f>'2012'!B15</f>
        <v>1759</v>
      </c>
      <c r="AZ14" s="2"/>
      <c r="BA14" s="19">
        <f>'1997'!E15</f>
        <v>1411</v>
      </c>
      <c r="BB14" s="19">
        <f>'1998'!E15</f>
        <v>1237</v>
      </c>
      <c r="BC14" s="19">
        <f>'1999'!E15</f>
        <v>1010</v>
      </c>
      <c r="BD14" s="19">
        <f>'2000'!E15</f>
        <v>618</v>
      </c>
      <c r="BE14" s="19">
        <f>'2001'!E15</f>
        <v>444</v>
      </c>
      <c r="BF14" s="17">
        <f>'2002'!E15</f>
        <v>388</v>
      </c>
      <c r="BG14" s="17">
        <f>'2003'!E15</f>
        <v>368</v>
      </c>
      <c r="BH14" s="17">
        <f>'2004'!E15</f>
        <v>427</v>
      </c>
      <c r="BI14" s="17">
        <f>'2005'!E15</f>
        <v>402</v>
      </c>
      <c r="BJ14" s="17">
        <f>'2006'!E15</f>
        <v>375</v>
      </c>
      <c r="BK14" s="17">
        <f>'2007'!E15</f>
        <v>263</v>
      </c>
      <c r="BL14" s="17">
        <f>'2008'!E15</f>
        <v>354</v>
      </c>
      <c r="BM14" s="17" t="str">
        <f>'2009'!E15</f>
        <v>DNR</v>
      </c>
      <c r="BN14" s="17">
        <f>'2010'!E15</f>
        <v>0</v>
      </c>
      <c r="BO14" s="19">
        <f>'2011'!E15</f>
        <v>373</v>
      </c>
      <c r="BP14" s="19">
        <f>'2012'!E15</f>
        <v>376</v>
      </c>
    </row>
    <row r="15" spans="1:68">
      <c r="A15" s="16" t="s">
        <v>19</v>
      </c>
      <c r="B15" s="19">
        <f>'1997'!J16</f>
        <v>22205</v>
      </c>
      <c r="C15" s="19">
        <f>'1998'!J16</f>
        <v>23854</v>
      </c>
      <c r="D15" s="19">
        <f>'1999'!J16</f>
        <v>21343</v>
      </c>
      <c r="E15" s="19">
        <f>'2000'!J16</f>
        <v>20769</v>
      </c>
      <c r="F15" s="19">
        <f>'2001'!J16</f>
        <v>18634</v>
      </c>
      <c r="G15" s="17">
        <f>'2002'!J16</f>
        <v>18129</v>
      </c>
      <c r="H15" s="17">
        <f>'2003'!J16</f>
        <v>20528</v>
      </c>
      <c r="I15" s="17">
        <f>'2004'!J16</f>
        <v>20956</v>
      </c>
      <c r="J15" s="17">
        <f>'2005'!J16</f>
        <v>23854</v>
      </c>
      <c r="K15" s="17">
        <f>'2006'!J16</f>
        <v>20548</v>
      </c>
      <c r="L15" s="17">
        <f>'2007'!J16</f>
        <v>21560</v>
      </c>
      <c r="M15" s="17">
        <f>'2008'!J16</f>
        <v>24639</v>
      </c>
      <c r="N15" s="17">
        <f>'2009'!J16</f>
        <v>24328</v>
      </c>
      <c r="O15" s="17">
        <f>'2010'!J16</f>
        <v>22966</v>
      </c>
      <c r="P15" s="19">
        <f>'2011'!J16</f>
        <v>20155</v>
      </c>
      <c r="Q15" s="19">
        <f>'2012'!J16</f>
        <v>13461</v>
      </c>
      <c r="R15" s="2"/>
      <c r="S15" s="19">
        <f>'1997'!M16</f>
        <v>19725</v>
      </c>
      <c r="T15" s="19">
        <f>'1998'!M16</f>
        <v>21114</v>
      </c>
      <c r="U15" s="19">
        <f>'1999'!M16</f>
        <v>18462</v>
      </c>
      <c r="V15" s="19">
        <f>'2000'!M16</f>
        <v>18375</v>
      </c>
      <c r="W15" s="19">
        <f>'2001'!M16</f>
        <v>16156</v>
      </c>
      <c r="X15" s="17">
        <f>'2002'!M16</f>
        <v>15403</v>
      </c>
      <c r="Y15" s="17">
        <f>'2003'!M16</f>
        <v>17736</v>
      </c>
      <c r="Z15" s="17">
        <f>'2004'!M16</f>
        <v>17967</v>
      </c>
      <c r="AA15" s="17">
        <f>'2005'!M16</f>
        <v>20344</v>
      </c>
      <c r="AB15" s="17">
        <f>'2006'!M16</f>
        <v>17298</v>
      </c>
      <c r="AC15" s="17">
        <f>'2007'!M16</f>
        <v>17468</v>
      </c>
      <c r="AD15" s="17">
        <f>'2008'!M16</f>
        <v>20809</v>
      </c>
      <c r="AE15" s="17">
        <f>'2009'!M16</f>
        <v>20634</v>
      </c>
      <c r="AF15" s="17">
        <f>'2010'!M16</f>
        <v>19233</v>
      </c>
      <c r="AG15" s="19">
        <f>'2011'!M16</f>
        <v>17100</v>
      </c>
      <c r="AH15" s="19">
        <f>'2012'!M16</f>
        <v>11318</v>
      </c>
      <c r="AI15" s="2"/>
      <c r="AJ15" s="19">
        <f>'1997'!B16</f>
        <v>32287</v>
      </c>
      <c r="AK15" s="19">
        <f>'1998'!B16</f>
        <v>33508</v>
      </c>
      <c r="AL15" s="19">
        <f>'1999'!B16</f>
        <v>34468</v>
      </c>
      <c r="AM15" s="19">
        <f>'2000'!B16</f>
        <v>31195</v>
      </c>
      <c r="AN15" s="19">
        <f>'2001'!B16</f>
        <v>26949</v>
      </c>
      <c r="AO15" s="17">
        <f>'2002'!B16</f>
        <v>25983</v>
      </c>
      <c r="AP15" s="17">
        <f>'2003'!B16</f>
        <v>26211</v>
      </c>
      <c r="AQ15" s="17">
        <f>'2004'!B16</f>
        <v>24667</v>
      </c>
      <c r="AR15" s="17">
        <f>'2005'!B16</f>
        <v>25069</v>
      </c>
      <c r="AS15" s="17">
        <f>'2006'!B16</f>
        <v>23707</v>
      </c>
      <c r="AT15" s="17">
        <f>'2007'!B16</f>
        <v>24793</v>
      </c>
      <c r="AU15" s="17">
        <f>'2008'!B16</f>
        <v>25552</v>
      </c>
      <c r="AV15" s="17">
        <f>'2009'!B16</f>
        <v>25473</v>
      </c>
      <c r="AW15" s="17">
        <f>'2010'!B16</f>
        <v>26712</v>
      </c>
      <c r="AX15" s="19">
        <f>'2011'!B16</f>
        <v>25589</v>
      </c>
      <c r="AY15" s="19">
        <f>'2012'!B16</f>
        <v>21235</v>
      </c>
      <c r="AZ15" s="2"/>
      <c r="BA15" s="19">
        <f>'1997'!E16</f>
        <v>24181</v>
      </c>
      <c r="BB15" s="19">
        <f>'1998'!E16</f>
        <v>25019</v>
      </c>
      <c r="BC15" s="19">
        <f>'1999'!E16</f>
        <v>26382</v>
      </c>
      <c r="BD15" s="19">
        <f>'2000'!E16</f>
        <v>23920</v>
      </c>
      <c r="BE15" s="19">
        <f>'2001'!E16</f>
        <v>20001</v>
      </c>
      <c r="BF15" s="17">
        <f>'2002'!E16</f>
        <v>18513</v>
      </c>
      <c r="BG15" s="17">
        <f>'2003'!E16</f>
        <v>18482</v>
      </c>
      <c r="BH15" s="17">
        <f>'2004'!E16</f>
        <v>16426</v>
      </c>
      <c r="BI15" s="17">
        <f>'2005'!E16</f>
        <v>16235</v>
      </c>
      <c r="BJ15" s="17">
        <f>'2006'!E16</f>
        <v>14180</v>
      </c>
      <c r="BK15" s="17">
        <f>'2007'!E16</f>
        <v>13397</v>
      </c>
      <c r="BL15" s="17">
        <f>'2008'!E16</f>
        <v>14041</v>
      </c>
      <c r="BM15" s="17">
        <f>'2009'!E16</f>
        <v>14630</v>
      </c>
      <c r="BN15" s="17">
        <f>'2010'!E16</f>
        <v>16159</v>
      </c>
      <c r="BO15" s="19">
        <f>'2011'!E16</f>
        <v>16310</v>
      </c>
      <c r="BP15" s="19">
        <f>'2012'!E16</f>
        <v>15120</v>
      </c>
    </row>
    <row r="16" spans="1:68">
      <c r="A16" s="16" t="s">
        <v>20</v>
      </c>
      <c r="B16" s="19">
        <f>'1997'!J17</f>
        <v>0</v>
      </c>
      <c r="C16" s="19">
        <f>'1998'!J17</f>
        <v>0</v>
      </c>
      <c r="D16" s="19">
        <f>'1999'!J17</f>
        <v>0</v>
      </c>
      <c r="E16" s="19">
        <f>'2000'!J17</f>
        <v>0</v>
      </c>
      <c r="F16" s="19">
        <f>'2001'!J17</f>
        <v>17</v>
      </c>
      <c r="G16" s="17">
        <f>'2002'!J17</f>
        <v>0</v>
      </c>
      <c r="H16" s="17">
        <f>'2003'!J17</f>
        <v>0</v>
      </c>
      <c r="I16" s="17">
        <f>'2004'!J17</f>
        <v>0</v>
      </c>
      <c r="J16" s="17">
        <f>'2005'!J17</f>
        <v>0</v>
      </c>
      <c r="K16" s="17">
        <f>'2006'!J17</f>
        <v>15</v>
      </c>
      <c r="L16" s="17">
        <f>'2007'!J17</f>
        <v>20</v>
      </c>
      <c r="M16" s="17">
        <f>'2008'!J17</f>
        <v>81</v>
      </c>
      <c r="N16" s="17">
        <f>'2009'!J17</f>
        <v>104</v>
      </c>
      <c r="O16" s="17">
        <f>'2010'!J17</f>
        <v>28</v>
      </c>
      <c r="P16" s="19">
        <f>'2011'!J17</f>
        <v>93</v>
      </c>
      <c r="Q16" s="19">
        <f>'2012'!J17</f>
        <v>66</v>
      </c>
      <c r="R16" s="2"/>
      <c r="S16" s="19">
        <f>'1997'!M17</f>
        <v>0</v>
      </c>
      <c r="T16" s="19">
        <f>'1998'!M17</f>
        <v>0</v>
      </c>
      <c r="U16" s="19">
        <f>'1999'!M17</f>
        <v>0</v>
      </c>
      <c r="V16" s="19">
        <f>'2000'!M17</f>
        <v>0</v>
      </c>
      <c r="W16" s="19">
        <f>'2001'!M17</f>
        <v>0</v>
      </c>
      <c r="X16" s="17">
        <f>'2002'!M17</f>
        <v>0</v>
      </c>
      <c r="Y16" s="17">
        <f>'2003'!M17</f>
        <v>0</v>
      </c>
      <c r="Z16" s="17">
        <f>'2004'!M17</f>
        <v>0</v>
      </c>
      <c r="AA16" s="17">
        <f>'2005'!M17</f>
        <v>0</v>
      </c>
      <c r="AB16" s="17">
        <f>'2006'!M17</f>
        <v>15</v>
      </c>
      <c r="AC16" s="17">
        <f>'2007'!M17</f>
        <v>20</v>
      </c>
      <c r="AD16" s="17">
        <f>'2008'!M17</f>
        <v>74</v>
      </c>
      <c r="AE16" s="17">
        <f>'2009'!M17</f>
        <v>101</v>
      </c>
      <c r="AF16" s="17">
        <f>'2010'!M17</f>
        <v>91</v>
      </c>
      <c r="AG16" s="19">
        <f>'2011'!M17</f>
        <v>90</v>
      </c>
      <c r="AH16" s="19">
        <f>'2012'!M17</f>
        <v>53</v>
      </c>
      <c r="AI16" s="2"/>
      <c r="AJ16" s="19">
        <f>'1997'!B17</f>
        <v>960</v>
      </c>
      <c r="AK16" s="19">
        <f>'1998'!B17</f>
        <v>957</v>
      </c>
      <c r="AL16" s="19">
        <f>'1999'!B17</f>
        <v>832</v>
      </c>
      <c r="AM16" s="19">
        <f>'2000'!B17</f>
        <v>900</v>
      </c>
      <c r="AN16" s="19">
        <f>'2001'!B17</f>
        <v>1391</v>
      </c>
      <c r="AO16" s="17">
        <f>'2002'!B17</f>
        <v>829</v>
      </c>
      <c r="AP16" s="17">
        <f>'2003'!B17</f>
        <v>824</v>
      </c>
      <c r="AQ16" s="17">
        <f>'2004'!B17</f>
        <v>602</v>
      </c>
      <c r="AR16" s="17">
        <f>'2005'!B17</f>
        <v>651</v>
      </c>
      <c r="AS16" s="17">
        <f>'2006'!B17</f>
        <v>713</v>
      </c>
      <c r="AT16" s="17">
        <f>'2007'!B17</f>
        <v>851</v>
      </c>
      <c r="AU16" s="17">
        <f>'2008'!B17</f>
        <v>912</v>
      </c>
      <c r="AV16" s="17">
        <f>'2009'!B17</f>
        <v>756</v>
      </c>
      <c r="AW16" s="17">
        <f>'2010'!B17</f>
        <v>657</v>
      </c>
      <c r="AX16" s="19">
        <f>'2011'!B17</f>
        <v>616</v>
      </c>
      <c r="AY16" s="19">
        <f>'2012'!B17</f>
        <v>663</v>
      </c>
      <c r="AZ16" s="2"/>
      <c r="BA16" s="19">
        <f>'1997'!E17</f>
        <v>717</v>
      </c>
      <c r="BB16" s="19">
        <f>'1998'!E17</f>
        <v>653</v>
      </c>
      <c r="BC16" s="19">
        <f>'1999'!E17</f>
        <v>536</v>
      </c>
      <c r="BD16" s="19">
        <f>'2000'!E17</f>
        <v>583</v>
      </c>
      <c r="BE16" s="19">
        <f>'2001'!E17</f>
        <v>559</v>
      </c>
      <c r="BF16" s="17">
        <f>'2002'!E17</f>
        <v>529</v>
      </c>
      <c r="BG16" s="17">
        <f>'2003'!E17</f>
        <v>468</v>
      </c>
      <c r="BH16" s="17">
        <f>'2004'!E17</f>
        <v>364</v>
      </c>
      <c r="BI16" s="17">
        <f>'2005'!E17</f>
        <v>374</v>
      </c>
      <c r="BJ16" s="17">
        <f>'2006'!E17</f>
        <v>380</v>
      </c>
      <c r="BK16" s="17">
        <f>'2007'!E17</f>
        <v>494</v>
      </c>
      <c r="BL16" s="17">
        <f>'2008'!E17</f>
        <v>461</v>
      </c>
      <c r="BM16" s="17">
        <f>'2009'!E17</f>
        <v>348</v>
      </c>
      <c r="BN16" s="17">
        <f>'2010'!E17</f>
        <v>333</v>
      </c>
      <c r="BO16" s="19">
        <f>'2011'!E17</f>
        <v>154</v>
      </c>
      <c r="BP16" s="19">
        <f>'2012'!E17</f>
        <v>119</v>
      </c>
    </row>
    <row r="17" spans="1:68">
      <c r="A17" s="16" t="s">
        <v>21</v>
      </c>
      <c r="B17" s="19">
        <f>'1997'!J18</f>
        <v>3418</v>
      </c>
      <c r="C17" s="19">
        <f>'1998'!J18</f>
        <v>2600</v>
      </c>
      <c r="D17" s="19">
        <f>'1999'!J18</f>
        <v>2401</v>
      </c>
      <c r="E17" s="19">
        <f>'2000'!J18</f>
        <v>2500</v>
      </c>
      <c r="F17" s="19">
        <f>'2001'!J18</f>
        <v>2394</v>
      </c>
      <c r="G17" s="17">
        <f>'2002'!J18</f>
        <v>2232</v>
      </c>
      <c r="H17" s="17">
        <f>'2003'!J18</f>
        <v>151</v>
      </c>
      <c r="I17" s="17">
        <f>'2004'!J18</f>
        <v>104</v>
      </c>
      <c r="J17" s="17">
        <f>'2005'!J18</f>
        <v>1208</v>
      </c>
      <c r="K17" s="17">
        <f>'2006'!J18</f>
        <v>1197</v>
      </c>
      <c r="L17" s="17">
        <f>'2007'!J18</f>
        <v>1204</v>
      </c>
      <c r="M17" s="17">
        <f>'2008'!J18</f>
        <v>962</v>
      </c>
      <c r="N17" s="17">
        <f>'2009'!J18</f>
        <v>858</v>
      </c>
      <c r="O17" s="17">
        <f>'2010'!J18</f>
        <v>803</v>
      </c>
      <c r="P17" s="19">
        <f>'2011'!J18</f>
        <v>1085</v>
      </c>
      <c r="Q17" s="19">
        <f>'2012'!J18</f>
        <v>552</v>
      </c>
      <c r="R17" s="2"/>
      <c r="S17" s="19">
        <f>'1997'!M18</f>
        <v>2411</v>
      </c>
      <c r="T17" s="19">
        <f>'1998'!M18</f>
        <v>1304</v>
      </c>
      <c r="U17" s="19">
        <f>'1999'!M18</f>
        <v>1401</v>
      </c>
      <c r="V17" s="19">
        <f>'2000'!M18</f>
        <v>1293</v>
      </c>
      <c r="W17" s="19">
        <f>'2001'!M18</f>
        <v>1481</v>
      </c>
      <c r="X17" s="17">
        <f>'2002'!M18</f>
        <v>1263</v>
      </c>
      <c r="Y17" s="17">
        <f>'2003'!M18</f>
        <v>1</v>
      </c>
      <c r="Z17" s="17">
        <f>'2004'!M18</f>
        <v>2</v>
      </c>
      <c r="AA17" s="17">
        <f>'2005'!M18</f>
        <v>504</v>
      </c>
      <c r="AB17" s="17">
        <f>'2006'!M18</f>
        <v>514</v>
      </c>
      <c r="AC17" s="17">
        <f>'2007'!M18</f>
        <v>420</v>
      </c>
      <c r="AD17" s="17">
        <f>'2008'!M18</f>
        <v>297</v>
      </c>
      <c r="AE17" s="17">
        <f>'2009'!M18</f>
        <v>255</v>
      </c>
      <c r="AF17" s="17">
        <f>'2010'!M18</f>
        <v>207</v>
      </c>
      <c r="AG17" s="19">
        <f>'2011'!M18</f>
        <v>201</v>
      </c>
      <c r="AH17" s="19">
        <f>'2012'!M18</f>
        <v>146</v>
      </c>
      <c r="AI17" s="2"/>
      <c r="AJ17" s="19">
        <f>'1997'!B18</f>
        <v>4491</v>
      </c>
      <c r="AK17" s="19">
        <f>'1998'!B18</f>
        <v>8238</v>
      </c>
      <c r="AL17" s="19">
        <f>'1999'!B18</f>
        <v>2397</v>
      </c>
      <c r="AM17" s="19">
        <f>'2000'!B18</f>
        <v>2588</v>
      </c>
      <c r="AN17" s="19">
        <f>'2001'!B18</f>
        <v>2858</v>
      </c>
      <c r="AO17" s="17">
        <f>'2002'!B18</f>
        <v>2449</v>
      </c>
      <c r="AP17" s="17">
        <f>'2003'!B18</f>
        <v>434</v>
      </c>
      <c r="AQ17" s="17">
        <f>'2004'!B18</f>
        <v>164</v>
      </c>
      <c r="AR17" s="17">
        <f>'2005'!B18</f>
        <v>1523</v>
      </c>
      <c r="AS17" s="17">
        <f>'2006'!B18</f>
        <v>1788</v>
      </c>
      <c r="AT17" s="17">
        <f>'2007'!B18</f>
        <v>1526</v>
      </c>
      <c r="AU17" s="17">
        <f>'2008'!B18</f>
        <v>1493</v>
      </c>
      <c r="AV17" s="17">
        <f>'2009'!B18</f>
        <v>1334</v>
      </c>
      <c r="AW17" s="17">
        <f>'2010'!B18</f>
        <v>1541</v>
      </c>
      <c r="AX17" s="19">
        <f>'2011'!B18</f>
        <v>2241</v>
      </c>
      <c r="AY17" s="19">
        <f>'2012'!B18</f>
        <v>1184</v>
      </c>
      <c r="AZ17" s="2"/>
      <c r="BA17" s="19">
        <f>'1997'!E18</f>
        <v>2329</v>
      </c>
      <c r="BB17" s="19">
        <f>'1998'!E18</f>
        <v>1590</v>
      </c>
      <c r="BC17" s="19">
        <f>'1999'!E18</f>
        <v>1623</v>
      </c>
      <c r="BD17" s="19">
        <f>'2000'!E18</f>
        <v>1494</v>
      </c>
      <c r="BE17" s="19">
        <f>'2001'!E18</f>
        <v>1494</v>
      </c>
      <c r="BF17" s="17">
        <f>'2002'!E18</f>
        <v>1144</v>
      </c>
      <c r="BG17" s="17">
        <f>'2003'!E18</f>
        <v>26</v>
      </c>
      <c r="BH17" s="17">
        <f>'2004'!E18</f>
        <v>16</v>
      </c>
      <c r="BI17" s="17">
        <f>'2005'!E18</f>
        <v>219</v>
      </c>
      <c r="BJ17" s="17">
        <f>'2006'!E18</f>
        <v>116</v>
      </c>
      <c r="BK17" s="17">
        <f>'2007'!E18</f>
        <v>122</v>
      </c>
      <c r="BL17" s="17">
        <f>'2008'!E18</f>
        <v>60</v>
      </c>
      <c r="BM17" s="17">
        <f>'2009'!E18</f>
        <v>41</v>
      </c>
      <c r="BN17" s="17">
        <f>'2010'!E18</f>
        <v>52</v>
      </c>
      <c r="BO17" s="19">
        <f>'2011'!E18</f>
        <v>75</v>
      </c>
      <c r="BP17" s="19">
        <f>'2012'!E18</f>
        <v>31</v>
      </c>
    </row>
    <row r="18" spans="1:68" ht="16.5" customHeight="1">
      <c r="A18" s="16" t="s">
        <v>22</v>
      </c>
      <c r="B18" s="19">
        <f>'1997'!J19</f>
        <v>807</v>
      </c>
      <c r="C18" s="19">
        <f>'1998'!J19</f>
        <v>1480</v>
      </c>
      <c r="D18" s="19">
        <f>'1999'!J19</f>
        <v>1437</v>
      </c>
      <c r="E18" s="19">
        <f>'2000'!J19</f>
        <v>1720</v>
      </c>
      <c r="F18" s="19" t="str">
        <f>'2001'!J19</f>
        <v>DNR</v>
      </c>
      <c r="G18" s="17" t="str">
        <f>'2002'!J19</f>
        <v>DNR</v>
      </c>
      <c r="H18" s="17" t="str">
        <f>'2003'!J19</f>
        <v>DNR</v>
      </c>
      <c r="I18" s="17" t="str">
        <f>'2004'!J19</f>
        <v>DNR</v>
      </c>
      <c r="J18" s="17" t="str">
        <f>'2005'!J19</f>
        <v>DNR</v>
      </c>
      <c r="K18" s="17">
        <f>'2006'!J19</f>
        <v>636</v>
      </c>
      <c r="L18" s="17">
        <f>'2007'!J19</f>
        <v>862</v>
      </c>
      <c r="M18" s="17">
        <f>'2008'!J19</f>
        <v>694</v>
      </c>
      <c r="N18" s="17">
        <f>'2009'!J19</f>
        <v>528</v>
      </c>
      <c r="O18" s="17">
        <f>'2010'!J19</f>
        <v>388</v>
      </c>
      <c r="P18" s="19">
        <f>'2011'!J19</f>
        <v>1031</v>
      </c>
      <c r="Q18" s="19">
        <f>'2012'!J19</f>
        <v>1693</v>
      </c>
      <c r="R18" s="2"/>
      <c r="S18" s="19">
        <f>'1997'!M19</f>
        <v>523</v>
      </c>
      <c r="T18" s="19">
        <f>'1998'!M19</f>
        <v>991</v>
      </c>
      <c r="U18" s="19">
        <f>'1999'!M19</f>
        <v>1156</v>
      </c>
      <c r="V18" s="19">
        <f>'2000'!M19</f>
        <v>1374</v>
      </c>
      <c r="W18" s="19" t="str">
        <f>'2001'!M19</f>
        <v>DNR</v>
      </c>
      <c r="X18" s="17" t="str">
        <f>'2002'!M19</f>
        <v>DNR</v>
      </c>
      <c r="Y18" s="17" t="str">
        <f>'2003'!M19</f>
        <v>DNR</v>
      </c>
      <c r="Z18" s="17" t="str">
        <f>'2004'!M19</f>
        <v>DNR</v>
      </c>
      <c r="AA18" s="17" t="str">
        <f>'2005'!M19</f>
        <v>DNR</v>
      </c>
      <c r="AB18" s="17">
        <f>'2006'!M19</f>
        <v>0</v>
      </c>
      <c r="AC18" s="17">
        <f>'2007'!M19</f>
        <v>4</v>
      </c>
      <c r="AD18" s="17">
        <f>'2008'!M19</f>
        <v>241</v>
      </c>
      <c r="AE18" s="17">
        <f>'2009'!M19</f>
        <v>405</v>
      </c>
      <c r="AF18" s="17">
        <f>'2010'!M19</f>
        <v>275</v>
      </c>
      <c r="AG18" s="19">
        <f>'2011'!M19</f>
        <v>510</v>
      </c>
      <c r="AH18" s="19">
        <f>'2012'!M19</f>
        <v>621</v>
      </c>
      <c r="AI18" s="2"/>
      <c r="AJ18" s="19">
        <f>'1997'!B19</f>
        <v>1586</v>
      </c>
      <c r="AK18" s="19">
        <f>'1998'!B19</f>
        <v>2508</v>
      </c>
      <c r="AL18" s="19">
        <f>'1999'!B19</f>
        <v>2719</v>
      </c>
      <c r="AM18" s="19">
        <f>'2000'!B19</f>
        <v>3105</v>
      </c>
      <c r="AN18" s="19" t="str">
        <f>'2001'!B19</f>
        <v>DNR</v>
      </c>
      <c r="AO18" s="17" t="str">
        <f>'2002'!B19</f>
        <v>DNR</v>
      </c>
      <c r="AP18" s="17" t="str">
        <f>'2003'!B19</f>
        <v>DNR</v>
      </c>
      <c r="AQ18" s="17" t="str">
        <f>'2004'!B19</f>
        <v>DNR</v>
      </c>
      <c r="AR18" s="17" t="str">
        <f>'2005'!B19</f>
        <v>DNR</v>
      </c>
      <c r="AS18" s="17">
        <f>'2006'!B19</f>
        <v>1506</v>
      </c>
      <c r="AT18" s="17">
        <f>'2007'!B19</f>
        <v>1956</v>
      </c>
      <c r="AU18" s="17">
        <f>'2008'!B19</f>
        <v>2020</v>
      </c>
      <c r="AV18" s="17">
        <f>'2009'!B19</f>
        <v>1528</v>
      </c>
      <c r="AW18" s="17">
        <f>'2010'!B19</f>
        <v>1011</v>
      </c>
      <c r="AX18" s="19">
        <f>'2011'!B19</f>
        <v>2007</v>
      </c>
      <c r="AY18" s="19">
        <f>'2012'!B19</f>
        <v>2964</v>
      </c>
      <c r="AZ18" s="2"/>
      <c r="BA18" s="19">
        <f>'1997'!E19</f>
        <v>960</v>
      </c>
      <c r="BB18" s="19">
        <f>'1998'!E19</f>
        <v>1253</v>
      </c>
      <c r="BC18" s="19">
        <f>'1999'!E19</f>
        <v>1671</v>
      </c>
      <c r="BD18" s="19">
        <f>'2000'!E19</f>
        <v>1802</v>
      </c>
      <c r="BE18" s="19" t="str">
        <f>'2001'!E19</f>
        <v>DNR</v>
      </c>
      <c r="BF18" s="17" t="str">
        <f>'2002'!E19</f>
        <v>DNR</v>
      </c>
      <c r="BG18" s="17" t="str">
        <f>'2003'!E19</f>
        <v>DNR</v>
      </c>
      <c r="BH18" s="17" t="str">
        <f>'2004'!E19</f>
        <v>DNR</v>
      </c>
      <c r="BI18" s="17" t="str">
        <f>'2005'!E19</f>
        <v>DNR</v>
      </c>
      <c r="BJ18" s="17">
        <f>'2006'!E19</f>
        <v>4</v>
      </c>
      <c r="BK18" s="17">
        <f>'2007'!E19</f>
        <v>70</v>
      </c>
      <c r="BL18" s="17">
        <f>'2008'!E19</f>
        <v>552</v>
      </c>
      <c r="BM18" s="17">
        <f>'2009'!E19</f>
        <v>697</v>
      </c>
      <c r="BN18" s="17">
        <f>'2010'!E19</f>
        <v>425</v>
      </c>
      <c r="BO18" s="19">
        <f>'2011'!E19</f>
        <v>701</v>
      </c>
      <c r="BP18" s="19">
        <f>'2012'!E19</f>
        <v>675</v>
      </c>
    </row>
    <row r="19" spans="1:68">
      <c r="A19" s="16" t="s">
        <v>23</v>
      </c>
      <c r="B19" s="19" t="str">
        <f>'1997'!J20</f>
        <v>DNR</v>
      </c>
      <c r="C19" s="19" t="str">
        <f>'1998'!J20</f>
        <v>DNR</v>
      </c>
      <c r="D19" s="19">
        <f>'1999'!J20</f>
        <v>377</v>
      </c>
      <c r="E19" s="19">
        <f>'2000'!J20</f>
        <v>285</v>
      </c>
      <c r="F19" s="19" t="str">
        <f>'2001'!J20</f>
        <v>DNR</v>
      </c>
      <c r="G19" s="17" t="str">
        <f>'2002'!J20</f>
        <v>DNR</v>
      </c>
      <c r="H19" s="17">
        <f>'2003'!J20</f>
        <v>237</v>
      </c>
      <c r="I19" s="17">
        <f>'2004'!J20</f>
        <v>215</v>
      </c>
      <c r="J19" s="17">
        <f>'2005'!J20</f>
        <v>223</v>
      </c>
      <c r="K19" s="17">
        <f>'2006'!J20</f>
        <v>317</v>
      </c>
      <c r="L19" s="17">
        <f>'2007'!J20</f>
        <v>321</v>
      </c>
      <c r="M19" s="17">
        <f>'2008'!J20</f>
        <v>332</v>
      </c>
      <c r="N19" s="17">
        <f>'2009'!J20</f>
        <v>253</v>
      </c>
      <c r="O19" s="17">
        <f>'2010'!J20</f>
        <v>201</v>
      </c>
      <c r="P19" s="19">
        <f>'2011'!J20</f>
        <v>174</v>
      </c>
      <c r="Q19" s="19">
        <f>'2012'!J20</f>
        <v>140</v>
      </c>
      <c r="R19" s="2"/>
      <c r="S19" s="19" t="str">
        <f>'1997'!M20</f>
        <v>DNR</v>
      </c>
      <c r="T19" s="19" t="str">
        <f>'1998'!M20</f>
        <v>DNR</v>
      </c>
      <c r="U19" s="19">
        <f>'1999'!M20</f>
        <v>270</v>
      </c>
      <c r="V19" s="19">
        <f>'2000'!M20</f>
        <v>138</v>
      </c>
      <c r="W19" s="19" t="str">
        <f>'2001'!M20</f>
        <v>DNR</v>
      </c>
      <c r="X19" s="17" t="str">
        <f>'2002'!M20</f>
        <v>DNR</v>
      </c>
      <c r="Y19" s="17">
        <f>'2003'!M20</f>
        <v>50</v>
      </c>
      <c r="Z19" s="17">
        <f>'2004'!M20</f>
        <v>63</v>
      </c>
      <c r="AA19" s="17">
        <f>'2005'!M20</f>
        <v>68</v>
      </c>
      <c r="AB19" s="17">
        <f>'2006'!M20</f>
        <v>113</v>
      </c>
      <c r="AC19" s="17">
        <f>'2007'!M20</f>
        <v>43</v>
      </c>
      <c r="AD19" s="17">
        <f>'2008'!M20</f>
        <v>76</v>
      </c>
      <c r="AE19" s="17">
        <f>'2009'!M20</f>
        <v>3</v>
      </c>
      <c r="AF19" s="17">
        <f>'2010'!M20</f>
        <v>48</v>
      </c>
      <c r="AG19" s="19">
        <f>'2011'!M20</f>
        <v>9</v>
      </c>
      <c r="AH19" s="19">
        <f>'2012'!M20</f>
        <v>9</v>
      </c>
      <c r="AI19" s="2"/>
      <c r="AJ19" s="19" t="str">
        <f>'1997'!B20</f>
        <v>DNR</v>
      </c>
      <c r="AK19" s="19" t="str">
        <f>'1998'!B20</f>
        <v>DNR</v>
      </c>
      <c r="AL19" s="19">
        <f>'1999'!B20</f>
        <v>557</v>
      </c>
      <c r="AM19" s="19">
        <f>'2000'!B20</f>
        <v>659</v>
      </c>
      <c r="AN19" s="19" t="str">
        <f>'2001'!B20</f>
        <v>DNR</v>
      </c>
      <c r="AO19" s="17" t="str">
        <f>'2002'!B20</f>
        <v>DNR</v>
      </c>
      <c r="AP19" s="17">
        <f>'2003'!B20</f>
        <v>398</v>
      </c>
      <c r="AQ19" s="17">
        <f>'2004'!B20</f>
        <v>376</v>
      </c>
      <c r="AR19" s="17">
        <f>'2005'!B20</f>
        <v>404</v>
      </c>
      <c r="AS19" s="17">
        <f>'2006'!B20</f>
        <v>322</v>
      </c>
      <c r="AT19" s="17">
        <f>'2007'!B20</f>
        <v>347</v>
      </c>
      <c r="AU19" s="17">
        <f>'2008'!B20</f>
        <v>336</v>
      </c>
      <c r="AV19" s="17">
        <f>'2009'!B20</f>
        <v>318</v>
      </c>
      <c r="AW19" s="17">
        <f>'2010'!B20</f>
        <v>395</v>
      </c>
      <c r="AX19" s="19">
        <f>'2011'!B20</f>
        <v>340</v>
      </c>
      <c r="AY19" s="19">
        <f>'2012'!B20</f>
        <v>298</v>
      </c>
      <c r="AZ19" s="2"/>
      <c r="BA19" s="19" t="str">
        <f>'1997'!E20</f>
        <v>DNR</v>
      </c>
      <c r="BB19" s="19" t="str">
        <f>'1998'!E20</f>
        <v>DNR</v>
      </c>
      <c r="BC19" s="19">
        <f>'1999'!E20</f>
        <v>321</v>
      </c>
      <c r="BD19" s="19">
        <f>'2000'!E20</f>
        <v>264</v>
      </c>
      <c r="BE19" s="19" t="str">
        <f>'2001'!E20</f>
        <v>DNR</v>
      </c>
      <c r="BF19" s="17" t="str">
        <f>'2002'!E20</f>
        <v>DNR</v>
      </c>
      <c r="BG19" s="17">
        <f>'2003'!E20</f>
        <v>23</v>
      </c>
      <c r="BH19" s="17">
        <f>'2004'!E20</f>
        <v>40</v>
      </c>
      <c r="BI19" s="17">
        <f>'2005'!E20</f>
        <v>50</v>
      </c>
      <c r="BJ19" s="17">
        <f>'2006'!E20</f>
        <v>29</v>
      </c>
      <c r="BK19" s="17">
        <f>'2007'!E20</f>
        <v>29</v>
      </c>
      <c r="BL19" s="17">
        <f>'2008'!E20</f>
        <v>28</v>
      </c>
      <c r="BM19" s="17">
        <f>'2009'!E20</f>
        <v>37</v>
      </c>
      <c r="BN19" s="17">
        <f>'2010'!E20</f>
        <v>68</v>
      </c>
      <c r="BO19" s="19">
        <f>'2011'!E20</f>
        <v>35</v>
      </c>
      <c r="BP19" s="19">
        <f>'2012'!E20</f>
        <v>34</v>
      </c>
    </row>
    <row r="20" spans="1:68">
      <c r="A20" s="16" t="s">
        <v>24</v>
      </c>
      <c r="B20" s="19">
        <f>'1997'!J21</f>
        <v>17126</v>
      </c>
      <c r="C20" s="19">
        <f>'1998'!J21</f>
        <v>213</v>
      </c>
      <c r="D20" s="19">
        <f>'1999'!J21</f>
        <v>7862</v>
      </c>
      <c r="E20" s="19">
        <f>'2000'!J21</f>
        <v>8250</v>
      </c>
      <c r="F20" s="19">
        <f>'2001'!J21</f>
        <v>7865</v>
      </c>
      <c r="G20" s="17">
        <f>'2002'!J21</f>
        <v>7678</v>
      </c>
      <c r="H20" s="17">
        <f>'2003'!J21</f>
        <v>11084</v>
      </c>
      <c r="I20" s="17">
        <f>'2004'!J21</f>
        <v>11612</v>
      </c>
      <c r="J20" s="17" t="str">
        <f>'2005'!J21</f>
        <v>DNR</v>
      </c>
      <c r="K20" s="17">
        <f>'2006'!J21</f>
        <v>9893</v>
      </c>
      <c r="L20" s="17">
        <f>'2007'!J21</f>
        <v>11014</v>
      </c>
      <c r="M20" s="17">
        <f>'2008'!J21</f>
        <v>12889</v>
      </c>
      <c r="N20" s="17">
        <f>'2009'!J21</f>
        <v>13622</v>
      </c>
      <c r="O20" s="17">
        <f>'2010'!J21</f>
        <v>12014</v>
      </c>
      <c r="P20" s="19">
        <f>'2011'!J21</f>
        <v>10165</v>
      </c>
      <c r="Q20" s="19">
        <f>'2012'!J21</f>
        <v>10711</v>
      </c>
      <c r="R20" s="2"/>
      <c r="S20" s="19">
        <f>'1997'!M21</f>
        <v>14685</v>
      </c>
      <c r="T20" s="19">
        <f>'1998'!M21</f>
        <v>158</v>
      </c>
      <c r="U20" s="19">
        <f>'1999'!M21</f>
        <v>7006</v>
      </c>
      <c r="V20" s="19">
        <f>'2000'!M21</f>
        <v>7517</v>
      </c>
      <c r="W20" s="19">
        <f>'2001'!M21</f>
        <v>6931</v>
      </c>
      <c r="X20" s="17">
        <f>'2002'!M21</f>
        <v>6901</v>
      </c>
      <c r="Y20" s="17">
        <f>'2003'!M21</f>
        <v>10265</v>
      </c>
      <c r="Z20" s="17">
        <f>'2004'!M21</f>
        <v>10815</v>
      </c>
      <c r="AA20" s="17" t="str">
        <f>'2005'!M21</f>
        <v>DNR</v>
      </c>
      <c r="AB20" s="17">
        <f>'2006'!M21</f>
        <v>8383</v>
      </c>
      <c r="AC20" s="17">
        <f>'2007'!M21</f>
        <v>9647</v>
      </c>
      <c r="AD20" s="17">
        <f>'2008'!M21</f>
        <v>10088</v>
      </c>
      <c r="AE20" s="17">
        <f>'2009'!M21</f>
        <v>11053</v>
      </c>
      <c r="AF20" s="17">
        <f>'2010'!M21</f>
        <v>9701</v>
      </c>
      <c r="AG20" s="19">
        <f>'2011'!M21</f>
        <v>8550</v>
      </c>
      <c r="AH20" s="19">
        <f>'2012'!M21</f>
        <v>8299</v>
      </c>
      <c r="AI20" s="2"/>
      <c r="AJ20" s="19">
        <f>'1997'!B21</f>
        <v>21967</v>
      </c>
      <c r="AK20" s="19">
        <f>'1998'!B21</f>
        <v>435</v>
      </c>
      <c r="AL20" s="19">
        <f>'1999'!B21</f>
        <v>13695</v>
      </c>
      <c r="AM20" s="19">
        <f>'2000'!B21</f>
        <v>14172</v>
      </c>
      <c r="AN20" s="19">
        <f>'2001'!B21</f>
        <v>12785</v>
      </c>
      <c r="AO20" s="17">
        <f>'2002'!B21</f>
        <v>11135</v>
      </c>
      <c r="AP20" s="17">
        <f>'2003'!B21</f>
        <v>13482</v>
      </c>
      <c r="AQ20" s="17">
        <f>'2004'!B21</f>
        <v>13097</v>
      </c>
      <c r="AR20" s="17" t="str">
        <f>'2005'!B21</f>
        <v>DNR</v>
      </c>
      <c r="AS20" s="17">
        <f>'2006'!B21</f>
        <v>12382</v>
      </c>
      <c r="AT20" s="17">
        <f>'2007'!B21</f>
        <v>13291</v>
      </c>
      <c r="AU20" s="17">
        <f>'2008'!B21</f>
        <v>16717</v>
      </c>
      <c r="AV20" s="17">
        <f>'2009'!B21</f>
        <v>17276</v>
      </c>
      <c r="AW20" s="17">
        <f>'2010'!B21</f>
        <v>19537</v>
      </c>
      <c r="AX20" s="19">
        <f>'2011'!B21</f>
        <v>18204</v>
      </c>
      <c r="AY20" s="19">
        <f>'2012'!B21</f>
        <v>21423</v>
      </c>
      <c r="AZ20" s="2"/>
      <c r="BA20" s="19">
        <f>'1997'!E21</f>
        <v>17222</v>
      </c>
      <c r="BB20" s="19">
        <f>'1998'!E21</f>
        <v>313</v>
      </c>
      <c r="BC20" s="19">
        <f>'1999'!E21</f>
        <v>12123</v>
      </c>
      <c r="BD20" s="19">
        <f>'2000'!E21</f>
        <v>11836</v>
      </c>
      <c r="BE20" s="19">
        <f>'2001'!E21</f>
        <v>10265</v>
      </c>
      <c r="BF20" s="17">
        <f>'2002'!E21</f>
        <v>8878</v>
      </c>
      <c r="BG20" s="17">
        <f>'2003'!E21</f>
        <v>10953</v>
      </c>
      <c r="BH20" s="17">
        <f>'2004'!E21</f>
        <v>10258</v>
      </c>
      <c r="BI20" s="17" t="str">
        <f>'2005'!E21</f>
        <v>DNR</v>
      </c>
      <c r="BJ20" s="17">
        <f>'2006'!E21</f>
        <v>7925</v>
      </c>
      <c r="BK20" s="17">
        <f>'2007'!E21</f>
        <v>8993</v>
      </c>
      <c r="BL20" s="17">
        <f>'2008'!E21</f>
        <v>9551</v>
      </c>
      <c r="BM20" s="17">
        <f>'2009'!E21</f>
        <v>7770</v>
      </c>
      <c r="BN20" s="17">
        <f>'2010'!E21</f>
        <v>9555</v>
      </c>
      <c r="BO20" s="19">
        <f>'2011'!E21</f>
        <v>11129</v>
      </c>
      <c r="BP20" s="19">
        <f>'2012'!E21</f>
        <v>11675</v>
      </c>
    </row>
    <row r="21" spans="1:68">
      <c r="A21" s="16" t="s">
        <v>25</v>
      </c>
      <c r="B21" s="19">
        <f>'1997'!J22</f>
        <v>106</v>
      </c>
      <c r="C21" s="19">
        <f>'1998'!J22</f>
        <v>143</v>
      </c>
      <c r="D21" s="19" t="str">
        <f>'1999'!J22</f>
        <v>DNR</v>
      </c>
      <c r="E21" s="19" t="str">
        <f>'2000'!J22</f>
        <v>DNR</v>
      </c>
      <c r="F21" s="19">
        <f>'2001'!J22</f>
        <v>0</v>
      </c>
      <c r="G21" s="17">
        <f>'2002'!J22</f>
        <v>50</v>
      </c>
      <c r="H21" s="17">
        <f>'2003'!J22</f>
        <v>2990</v>
      </c>
      <c r="I21" s="17">
        <f>'2004'!J22</f>
        <v>30</v>
      </c>
      <c r="J21" s="17">
        <f>'2005'!J22</f>
        <v>3205</v>
      </c>
      <c r="K21" s="17">
        <f>'2006'!J22</f>
        <v>2032</v>
      </c>
      <c r="L21" s="17">
        <f>'2007'!J22</f>
        <v>3163</v>
      </c>
      <c r="M21" s="17">
        <f>'2008'!J22</f>
        <v>4146</v>
      </c>
      <c r="N21" s="17">
        <f>'2009'!J22</f>
        <v>3925</v>
      </c>
      <c r="O21" s="17">
        <f>'2010'!J22</f>
        <v>4325</v>
      </c>
      <c r="P21" s="19">
        <f>'2011'!J22</f>
        <v>3703</v>
      </c>
      <c r="Q21" s="19">
        <f>'2012'!J22</f>
        <v>2940</v>
      </c>
      <c r="R21" s="2"/>
      <c r="S21" s="19">
        <f>'1997'!M22</f>
        <v>106</v>
      </c>
      <c r="T21" s="19">
        <f>'1998'!M22</f>
        <v>120</v>
      </c>
      <c r="U21" s="19" t="str">
        <f>'1999'!M22</f>
        <v>DNR</v>
      </c>
      <c r="V21" s="19" t="str">
        <f>'2000'!M22</f>
        <v>DNR</v>
      </c>
      <c r="W21" s="19">
        <f>'2001'!M22</f>
        <v>0</v>
      </c>
      <c r="X21" s="17">
        <f>'2002'!M22</f>
        <v>31</v>
      </c>
      <c r="Y21" s="17">
        <f>'2003'!M22</f>
        <v>2702</v>
      </c>
      <c r="Z21" s="17">
        <f>'2004'!M22</f>
        <v>30</v>
      </c>
      <c r="AA21" s="17">
        <f>'2005'!M22</f>
        <v>2641</v>
      </c>
      <c r="AB21" s="17">
        <f>'2006'!M22</f>
        <v>1222</v>
      </c>
      <c r="AC21" s="17">
        <f>'2007'!M22</f>
        <v>2046</v>
      </c>
      <c r="AD21" s="17">
        <f>'2008'!M22</f>
        <v>2732</v>
      </c>
      <c r="AE21" s="17">
        <f>'2009'!M22</f>
        <v>2178</v>
      </c>
      <c r="AF21" s="17">
        <f>'2010'!M22</f>
        <v>1989</v>
      </c>
      <c r="AG21" s="19">
        <f>'2011'!M22</f>
        <v>2075</v>
      </c>
      <c r="AH21" s="19">
        <f>'2012'!M22</f>
        <v>1148</v>
      </c>
      <c r="AI21" s="2"/>
      <c r="AJ21" s="19">
        <f>'1997'!B22</f>
        <v>525</v>
      </c>
      <c r="AK21" s="19">
        <f>'1998'!B22</f>
        <v>528</v>
      </c>
      <c r="AL21" s="19" t="str">
        <f>'1999'!B22</f>
        <v>DNR</v>
      </c>
      <c r="AM21" s="19" t="str">
        <f>'2000'!B22</f>
        <v>DNR</v>
      </c>
      <c r="AN21" s="19">
        <f>'2001'!B22</f>
        <v>295</v>
      </c>
      <c r="AO21" s="17">
        <f>'2002'!B22</f>
        <v>356</v>
      </c>
      <c r="AP21" s="17">
        <f>'2003'!B22</f>
        <v>3920</v>
      </c>
      <c r="AQ21" s="17">
        <f>'2004'!B22</f>
        <v>370</v>
      </c>
      <c r="AR21" s="17">
        <f>'2005'!B22</f>
        <v>3793</v>
      </c>
      <c r="AS21" s="17">
        <f>'2006'!B22</f>
        <v>4263</v>
      </c>
      <c r="AT21" s="17">
        <f>'2007'!B22</f>
        <v>4021</v>
      </c>
      <c r="AU21" s="17">
        <f>'2008'!B22</f>
        <v>4282</v>
      </c>
      <c r="AV21" s="17">
        <f>'2009'!B22</f>
        <v>3952</v>
      </c>
      <c r="AW21" s="17">
        <f>'2010'!B22</f>
        <v>4720</v>
      </c>
      <c r="AX21" s="19">
        <f>'2011'!B22</f>
        <v>4920</v>
      </c>
      <c r="AY21" s="19">
        <f>'2012'!B22</f>
        <v>3872</v>
      </c>
      <c r="AZ21" s="2"/>
      <c r="BA21" s="19">
        <f>'1997'!E22</f>
        <v>454</v>
      </c>
      <c r="BB21" s="19">
        <f>'1998'!E22</f>
        <v>449</v>
      </c>
      <c r="BC21" s="19" t="str">
        <f>'1999'!E22</f>
        <v>DNR</v>
      </c>
      <c r="BD21" s="19" t="str">
        <f>'2000'!E22</f>
        <v>DNR</v>
      </c>
      <c r="BE21" s="19">
        <f>'2001'!E22</f>
        <v>247</v>
      </c>
      <c r="BF21" s="17">
        <f>'2002'!E22</f>
        <v>278</v>
      </c>
      <c r="BG21" s="17">
        <f>'2003'!E22</f>
        <v>2622</v>
      </c>
      <c r="BH21" s="17">
        <f>'2004'!E22</f>
        <v>305</v>
      </c>
      <c r="BI21" s="17">
        <f>'2005'!E22</f>
        <v>1743</v>
      </c>
      <c r="BJ21" s="17">
        <f>'2006'!E22</f>
        <v>2298</v>
      </c>
      <c r="BK21" s="17">
        <f>'2007'!E22</f>
        <v>2024</v>
      </c>
      <c r="BL21" s="17">
        <f>'2008'!E22</f>
        <v>2059</v>
      </c>
      <c r="BM21" s="17">
        <f>'2009'!E22</f>
        <v>1956</v>
      </c>
      <c r="BN21" s="17">
        <f>'2010'!E22</f>
        <v>2111</v>
      </c>
      <c r="BO21" s="19">
        <f>'2011'!E22</f>
        <v>2271</v>
      </c>
      <c r="BP21" s="19">
        <f>'2012'!E22</f>
        <v>1431</v>
      </c>
    </row>
    <row r="22" spans="1:68">
      <c r="A22" s="16" t="s">
        <v>26</v>
      </c>
      <c r="B22" s="19">
        <f>'1997'!J23</f>
        <v>2154</v>
      </c>
      <c r="C22" s="19">
        <f>'1998'!J23</f>
        <v>2554</v>
      </c>
      <c r="D22" s="19">
        <f>'1999'!J23</f>
        <v>2490</v>
      </c>
      <c r="E22" s="19">
        <f>'2000'!J23</f>
        <v>2750</v>
      </c>
      <c r="F22" s="19">
        <f>'2001'!J23</f>
        <v>13</v>
      </c>
      <c r="G22" s="17" t="str">
        <f>'2002'!J23</f>
        <v>DNR</v>
      </c>
      <c r="H22" s="17" t="str">
        <f>'2003'!J23</f>
        <v>DNR</v>
      </c>
      <c r="I22" s="17">
        <f>'2004'!J23</f>
        <v>3085</v>
      </c>
      <c r="J22" s="17" t="str">
        <f>'2005'!J23</f>
        <v>DNR</v>
      </c>
      <c r="K22" s="17">
        <f>'2006'!J23</f>
        <v>2985</v>
      </c>
      <c r="L22" s="17">
        <f>'2007'!J23</f>
        <v>3175</v>
      </c>
      <c r="M22" s="17">
        <f>'2008'!J23</f>
        <v>3576</v>
      </c>
      <c r="N22" s="17" t="str">
        <f>'2009'!J23</f>
        <v>DNR</v>
      </c>
      <c r="O22" s="17">
        <f>'2010'!J23</f>
        <v>2616</v>
      </c>
      <c r="P22" s="19">
        <f>'2011'!J23</f>
        <v>2470</v>
      </c>
      <c r="Q22" s="19">
        <f>'2012'!J23</f>
        <v>2040</v>
      </c>
      <c r="R22" s="2"/>
      <c r="S22" s="19">
        <f>'1997'!M23</f>
        <v>1944</v>
      </c>
      <c r="T22" s="19">
        <f>'1998'!M23</f>
        <v>2214</v>
      </c>
      <c r="U22" s="19">
        <f>'1999'!M23</f>
        <v>2104</v>
      </c>
      <c r="V22" s="19">
        <f>'2000'!M23</f>
        <v>2149</v>
      </c>
      <c r="W22" s="19">
        <f>'2001'!M23</f>
        <v>13</v>
      </c>
      <c r="X22" s="17" t="str">
        <f>'2002'!M23</f>
        <v>DNR</v>
      </c>
      <c r="Y22" s="17" t="str">
        <f>'2003'!M23</f>
        <v>DNR</v>
      </c>
      <c r="Z22" s="17">
        <f>'2004'!M23</f>
        <v>2581</v>
      </c>
      <c r="AA22" s="17" t="str">
        <f>'2005'!M23</f>
        <v>DNR</v>
      </c>
      <c r="AB22" s="17">
        <f>'2006'!M23</f>
        <v>2514</v>
      </c>
      <c r="AC22" s="17">
        <f>'2007'!M23</f>
        <v>2422</v>
      </c>
      <c r="AD22" s="17">
        <f>'2008'!M23</f>
        <v>2477</v>
      </c>
      <c r="AE22" s="17" t="str">
        <f>'2009'!M23</f>
        <v>DNR</v>
      </c>
      <c r="AF22" s="17">
        <f>'2010'!M23</f>
        <v>1924</v>
      </c>
      <c r="AG22" s="19">
        <f>'2011'!M23</f>
        <v>1957</v>
      </c>
      <c r="AH22" s="19">
        <f>'2012'!M23</f>
        <v>1655</v>
      </c>
      <c r="AI22" s="2"/>
      <c r="AJ22" s="19">
        <f>'1997'!B23</f>
        <v>2701</v>
      </c>
      <c r="AK22" s="19">
        <f>'1998'!B23</f>
        <v>2330</v>
      </c>
      <c r="AL22" s="19">
        <f>'1999'!B23</f>
        <v>2648</v>
      </c>
      <c r="AM22" s="19">
        <f>'2000'!B23</f>
        <v>2688</v>
      </c>
      <c r="AN22" s="19">
        <f>'2001'!B23</f>
        <v>1168</v>
      </c>
      <c r="AO22" s="17" t="str">
        <f>'2002'!B23</f>
        <v>DNR</v>
      </c>
      <c r="AP22" s="17" t="str">
        <f>'2003'!B23</f>
        <v>DNR</v>
      </c>
      <c r="AQ22" s="17">
        <f>'2004'!B23</f>
        <v>2300</v>
      </c>
      <c r="AR22" s="17" t="str">
        <f>'2005'!B23</f>
        <v>DNR</v>
      </c>
      <c r="AS22" s="17">
        <f>'2006'!B23</f>
        <v>1728</v>
      </c>
      <c r="AT22" s="17">
        <f>'2007'!B23</f>
        <v>1724</v>
      </c>
      <c r="AU22" s="17">
        <f>'2008'!B23</f>
        <v>1687</v>
      </c>
      <c r="AV22" s="17" t="str">
        <f>'2009'!B23</f>
        <v>DNR</v>
      </c>
      <c r="AW22" s="17">
        <f>'2010'!B23</f>
        <v>1674</v>
      </c>
      <c r="AX22" s="19">
        <f>'2011'!B23</f>
        <v>1877</v>
      </c>
      <c r="AY22" s="19">
        <f>'2012'!B23</f>
        <v>1931</v>
      </c>
      <c r="AZ22" s="2"/>
      <c r="BA22" s="19">
        <f>'1997'!E23</f>
        <v>1612</v>
      </c>
      <c r="BB22" s="19">
        <f>'1998'!E23</f>
        <v>1394</v>
      </c>
      <c r="BC22" s="19">
        <f>'1999'!E23</f>
        <v>1424</v>
      </c>
      <c r="BD22" s="19">
        <f>'2000'!E23</f>
        <v>1365</v>
      </c>
      <c r="BE22" s="19">
        <f>'2001'!E23</f>
        <v>663</v>
      </c>
      <c r="BF22" s="17" t="str">
        <f>'2002'!E23</f>
        <v>DNR</v>
      </c>
      <c r="BG22" s="17" t="str">
        <f>'2003'!E23</f>
        <v>DNR</v>
      </c>
      <c r="BH22" s="17">
        <f>'2004'!E23</f>
        <v>860</v>
      </c>
      <c r="BI22" s="17" t="str">
        <f>'2005'!E23</f>
        <v>DNR</v>
      </c>
      <c r="BJ22" s="17">
        <f>'2006'!E23</f>
        <v>731</v>
      </c>
      <c r="BK22" s="17">
        <f>'2007'!E23</f>
        <v>536</v>
      </c>
      <c r="BL22" s="17">
        <f>'2008'!E23</f>
        <v>405</v>
      </c>
      <c r="BM22" s="17" t="str">
        <f>'2009'!E23</f>
        <v>DNR</v>
      </c>
      <c r="BN22" s="17">
        <f>'2010'!E23</f>
        <v>499</v>
      </c>
      <c r="BO22" s="19">
        <f>'2011'!E23</f>
        <v>646</v>
      </c>
      <c r="BP22" s="19">
        <f>'2012'!E23</f>
        <v>687</v>
      </c>
    </row>
    <row r="23" spans="1:68">
      <c r="A23" s="16" t="s">
        <v>27</v>
      </c>
      <c r="B23" s="19">
        <f>'1997'!J24</f>
        <v>7</v>
      </c>
      <c r="C23" s="19">
        <f>'1998'!J24</f>
        <v>28</v>
      </c>
      <c r="D23" s="19">
        <f>'1999'!J24</f>
        <v>17</v>
      </c>
      <c r="E23" s="19">
        <f>'2000'!J24</f>
        <v>28</v>
      </c>
      <c r="F23" s="19" t="str">
        <f>'2001'!J24</f>
        <v>DNR</v>
      </c>
      <c r="G23" s="17">
        <f>'2002'!J24</f>
        <v>29</v>
      </c>
      <c r="H23" s="17">
        <f>'2003'!J24</f>
        <v>77</v>
      </c>
      <c r="I23" s="17">
        <f>'2004'!J24</f>
        <v>84</v>
      </c>
      <c r="J23" s="17">
        <f>'2005'!J24</f>
        <v>157</v>
      </c>
      <c r="K23" s="17">
        <f>'2006'!J24</f>
        <v>653</v>
      </c>
      <c r="L23" s="17">
        <f>'2007'!J24</f>
        <v>910</v>
      </c>
      <c r="M23" s="17">
        <f>'2008'!J24</f>
        <v>744</v>
      </c>
      <c r="N23" s="17">
        <f>'2009'!J24</f>
        <v>777</v>
      </c>
      <c r="O23" s="17">
        <f>'2010'!J24</f>
        <v>788</v>
      </c>
      <c r="P23" s="19">
        <f>'2011'!J24</f>
        <v>573</v>
      </c>
      <c r="Q23" s="19">
        <f>'2012'!J24</f>
        <v>430</v>
      </c>
      <c r="R23" s="2"/>
      <c r="S23" s="19">
        <f>'1997'!M24</f>
        <v>3</v>
      </c>
      <c r="T23" s="19">
        <f>'1998'!M24</f>
        <v>26</v>
      </c>
      <c r="U23" s="19">
        <f>'1999'!M24</f>
        <v>9</v>
      </c>
      <c r="V23" s="19">
        <f>'2000'!M24</f>
        <v>18</v>
      </c>
      <c r="W23" s="19" t="str">
        <f>'2001'!M24</f>
        <v>DNR</v>
      </c>
      <c r="X23" s="17">
        <f>'2002'!M24</f>
        <v>19</v>
      </c>
      <c r="Y23" s="17">
        <f>'2003'!M24</f>
        <v>41</v>
      </c>
      <c r="Z23" s="17">
        <f>'2004'!M24</f>
        <v>44</v>
      </c>
      <c r="AA23" s="17">
        <f>'2005'!M24</f>
        <v>110</v>
      </c>
      <c r="AB23" s="17">
        <f>'2006'!M24</f>
        <v>455</v>
      </c>
      <c r="AC23" s="17">
        <f>'2007'!M24</f>
        <v>588</v>
      </c>
      <c r="AD23" s="17">
        <f>'2008'!M24</f>
        <v>560</v>
      </c>
      <c r="AE23" s="17">
        <f>'2009'!M24</f>
        <v>606</v>
      </c>
      <c r="AF23" s="17">
        <f>'2010'!M24</f>
        <v>636</v>
      </c>
      <c r="AG23" s="19">
        <f>'2011'!M24</f>
        <v>431</v>
      </c>
      <c r="AH23" s="19">
        <f>'2012'!M24</f>
        <v>228</v>
      </c>
      <c r="AI23" s="2"/>
      <c r="AJ23" s="19">
        <f>'1997'!B24</f>
        <v>1377</v>
      </c>
      <c r="AK23" s="19">
        <f>'1998'!B24</f>
        <v>1723</v>
      </c>
      <c r="AL23" s="19">
        <f>'1999'!B24</f>
        <v>1442</v>
      </c>
      <c r="AM23" s="19">
        <f>'2000'!B24</f>
        <v>1326</v>
      </c>
      <c r="AN23" s="19" t="str">
        <f>'2001'!B24</f>
        <v>DNR</v>
      </c>
      <c r="AO23" s="17">
        <f>'2002'!B24</f>
        <v>1166</v>
      </c>
      <c r="AP23" s="17">
        <f>'2003'!B24</f>
        <v>861</v>
      </c>
      <c r="AQ23" s="17">
        <f>'2004'!B24</f>
        <v>1188</v>
      </c>
      <c r="AR23" s="17">
        <f>'2005'!B24</f>
        <v>909</v>
      </c>
      <c r="AS23" s="17">
        <f>'2006'!B24</f>
        <v>867</v>
      </c>
      <c r="AT23" s="17">
        <f>'2007'!B24</f>
        <v>808</v>
      </c>
      <c r="AU23" s="17">
        <f>'2008'!B24</f>
        <v>773</v>
      </c>
      <c r="AV23" s="17">
        <f>'2009'!B24</f>
        <v>856</v>
      </c>
      <c r="AW23" s="17">
        <f>'2010'!B24</f>
        <v>905</v>
      </c>
      <c r="AX23" s="19">
        <f>'2011'!B24</f>
        <v>822</v>
      </c>
      <c r="AY23" s="19">
        <f>'2012'!B24</f>
        <v>656</v>
      </c>
      <c r="AZ23" s="2"/>
      <c r="BA23" s="19">
        <f>'1997'!E24</f>
        <v>814</v>
      </c>
      <c r="BB23" s="19">
        <f>'1998'!E24</f>
        <v>1024</v>
      </c>
      <c r="BC23" s="19">
        <f>'1999'!E24</f>
        <v>864</v>
      </c>
      <c r="BD23" s="19">
        <f>'2000'!E24</f>
        <v>742</v>
      </c>
      <c r="BE23" s="19" t="str">
        <f>'2001'!E24</f>
        <v>DNR</v>
      </c>
      <c r="BF23" s="17">
        <f>'2002'!E24</f>
        <v>602</v>
      </c>
      <c r="BG23" s="17">
        <f>'2003'!E24</f>
        <v>441</v>
      </c>
      <c r="BH23" s="17">
        <f>'2004'!E24</f>
        <v>508</v>
      </c>
      <c r="BI23" s="17">
        <f>'2005'!E24</f>
        <v>458</v>
      </c>
      <c r="BJ23" s="17">
        <f>'2006'!E24</f>
        <v>445</v>
      </c>
      <c r="BK23" s="17">
        <f>'2007'!E24</f>
        <v>232</v>
      </c>
      <c r="BL23" s="17">
        <f>'2008'!E24</f>
        <v>219</v>
      </c>
      <c r="BM23" s="17">
        <f>'2009'!E24</f>
        <v>237</v>
      </c>
      <c r="BN23" s="17">
        <f>'2010'!E24</f>
        <v>220</v>
      </c>
      <c r="BO23" s="19">
        <f>'2011'!E24</f>
        <v>201</v>
      </c>
      <c r="BP23" s="19">
        <f>'2012'!E24</f>
        <v>113</v>
      </c>
    </row>
    <row r="24" spans="1:68">
      <c r="A24" s="16" t="s">
        <v>74</v>
      </c>
      <c r="B24" s="19">
        <f>'1997'!J25</f>
        <v>4547</v>
      </c>
      <c r="C24" s="19">
        <f>'1998'!J25</f>
        <v>6264</v>
      </c>
      <c r="D24" s="19">
        <f>'1999'!J25</f>
        <v>5741</v>
      </c>
      <c r="E24" s="19" t="str">
        <f>'2000'!J25</f>
        <v>DNR</v>
      </c>
      <c r="F24" s="19" t="str">
        <f>'2001'!J25</f>
        <v>DNR</v>
      </c>
      <c r="G24" s="17">
        <f>'2002'!J25</f>
        <v>5648</v>
      </c>
      <c r="H24" s="17" t="str">
        <f>'2003'!J25</f>
        <v>DNR</v>
      </c>
      <c r="I24" s="17" t="str">
        <f>'2004'!J25</f>
        <v>DNR</v>
      </c>
      <c r="J24" s="17" t="str">
        <f>'2005'!J25</f>
        <v>DNR</v>
      </c>
      <c r="K24" s="17">
        <f>'2006'!J25</f>
        <v>5954</v>
      </c>
      <c r="L24" s="17">
        <f>'2007'!J25</f>
        <v>5537</v>
      </c>
      <c r="M24" s="17">
        <f>'2008'!J25</f>
        <v>5518</v>
      </c>
      <c r="N24" s="17">
        <f>'2009'!J25</f>
        <v>4615</v>
      </c>
      <c r="O24" s="17">
        <f>'2010'!J25</f>
        <v>0</v>
      </c>
      <c r="P24" s="19">
        <f>'2011'!J25</f>
        <v>0</v>
      </c>
      <c r="Q24" s="19">
        <f>'2012'!J25</f>
        <v>0</v>
      </c>
      <c r="R24" s="2"/>
      <c r="S24" s="19">
        <f>'1997'!M25</f>
        <v>5297</v>
      </c>
      <c r="T24" s="19">
        <f>'1998'!M25</f>
        <v>5259</v>
      </c>
      <c r="U24" s="19">
        <f>'1999'!M25</f>
        <v>4851</v>
      </c>
      <c r="V24" s="19" t="str">
        <f>'2000'!M25</f>
        <v>DNR</v>
      </c>
      <c r="W24" s="19" t="str">
        <f>'2001'!M25</f>
        <v>DNR</v>
      </c>
      <c r="X24" s="17">
        <f>'2002'!M25</f>
        <v>4550</v>
      </c>
      <c r="Y24" s="17" t="str">
        <f>'2003'!M25</f>
        <v>DNR</v>
      </c>
      <c r="Z24" s="17" t="str">
        <f>'2004'!M25</f>
        <v>DNR</v>
      </c>
      <c r="AA24" s="17" t="str">
        <f>'2005'!M25</f>
        <v>DNR</v>
      </c>
      <c r="AB24" s="17">
        <f>'2006'!M25</f>
        <v>4899</v>
      </c>
      <c r="AC24" s="17">
        <f>'2007'!M25</f>
        <v>4561</v>
      </c>
      <c r="AD24" s="17">
        <f>'2008'!M25</f>
        <v>4573</v>
      </c>
      <c r="AE24" s="17">
        <f>'2009'!M25</f>
        <v>3886</v>
      </c>
      <c r="AF24" s="17">
        <f>'2010'!M25</f>
        <v>0</v>
      </c>
      <c r="AG24" s="19">
        <f>'2011'!M25</f>
        <v>0</v>
      </c>
      <c r="AH24" s="19">
        <f>'2012'!M25</f>
        <v>0</v>
      </c>
      <c r="AI24" s="2"/>
      <c r="AJ24" s="19">
        <f>'1997'!B25</f>
        <v>8079</v>
      </c>
      <c r="AK24" s="19">
        <f>'1998'!B25</f>
        <v>7743</v>
      </c>
      <c r="AL24" s="19">
        <f>'1999'!B25</f>
        <v>7304</v>
      </c>
      <c r="AM24" s="19" t="str">
        <f>'2000'!B25</f>
        <v>DNR</v>
      </c>
      <c r="AN24" s="19" t="str">
        <f>'2001'!B25</f>
        <v>DNR</v>
      </c>
      <c r="AO24" s="17">
        <f>'2002'!B25</f>
        <v>5396</v>
      </c>
      <c r="AP24" s="17" t="str">
        <f>'2003'!B25</f>
        <v>DNR</v>
      </c>
      <c r="AQ24" s="17" t="str">
        <f>'2004'!B25</f>
        <v>DNR</v>
      </c>
      <c r="AR24" s="17" t="str">
        <f>'2005'!B25</f>
        <v>DNR</v>
      </c>
      <c r="AS24" s="17">
        <f>'2006'!B25</f>
        <v>4011</v>
      </c>
      <c r="AT24" s="17">
        <f>'2007'!B25</f>
        <v>4232</v>
      </c>
      <c r="AU24" s="17">
        <f>'2008'!B25</f>
        <v>3947</v>
      </c>
      <c r="AV24" s="17">
        <f>'2009'!B25</f>
        <v>3716</v>
      </c>
      <c r="AW24" s="17">
        <f>'2010'!B25</f>
        <v>0</v>
      </c>
      <c r="AX24" s="19">
        <f>'2011'!B25</f>
        <v>0</v>
      </c>
      <c r="AY24" s="19">
        <f>'2012'!B25</f>
        <v>0</v>
      </c>
      <c r="AZ24" s="2"/>
      <c r="BA24" s="19">
        <f>'1997'!E25</f>
        <v>4588</v>
      </c>
      <c r="BB24" s="19">
        <f>'1998'!E25</f>
        <v>4836</v>
      </c>
      <c r="BC24" s="19">
        <f>'1999'!E25</f>
        <v>4382</v>
      </c>
      <c r="BD24" s="19" t="str">
        <f>'2000'!E25</f>
        <v>DNR</v>
      </c>
      <c r="BE24" s="19" t="str">
        <f>'2001'!E25</f>
        <v>DNR</v>
      </c>
      <c r="BF24" s="17">
        <f>'2002'!E25</f>
        <v>2646</v>
      </c>
      <c r="BG24" s="17" t="str">
        <f>'2003'!E25</f>
        <v>DNR</v>
      </c>
      <c r="BH24" s="17" t="str">
        <f>'2004'!E25</f>
        <v>DNR</v>
      </c>
      <c r="BI24" s="17" t="str">
        <f>'2005'!E25</f>
        <v>DNR</v>
      </c>
      <c r="BJ24" s="17">
        <f>'2006'!E25</f>
        <v>1529</v>
      </c>
      <c r="BK24" s="17">
        <f>'2007'!E25</f>
        <v>1514</v>
      </c>
      <c r="BL24" s="17">
        <f>'2008'!E25</f>
        <v>1455</v>
      </c>
      <c r="BM24" s="17">
        <f>'2009'!E25</f>
        <v>1099</v>
      </c>
      <c r="BN24" s="17">
        <f>'2010'!E25</f>
        <v>0</v>
      </c>
      <c r="BO24" s="19">
        <f>'2011'!E25</f>
        <v>0</v>
      </c>
      <c r="BP24" s="19">
        <f>'2012'!E25</f>
        <v>0</v>
      </c>
    </row>
    <row r="25" spans="1:68">
      <c r="A25" s="16" t="s">
        <v>71</v>
      </c>
      <c r="B25" s="19">
        <f>'1997'!J26</f>
        <v>69713</v>
      </c>
      <c r="C25" s="19">
        <f>'1998'!J26</f>
        <v>62580</v>
      </c>
      <c r="D25" s="19">
        <f>'1999'!J26</f>
        <v>0</v>
      </c>
      <c r="E25" s="19">
        <f>'2000'!J26</f>
        <v>68565</v>
      </c>
      <c r="F25" s="19">
        <f>'2001'!J26</f>
        <v>75140</v>
      </c>
      <c r="G25" s="17">
        <f>'2002'!J26</f>
        <v>67932</v>
      </c>
      <c r="H25" s="17">
        <f>'2003'!J26</f>
        <v>86388</v>
      </c>
      <c r="I25" s="17">
        <f>'2004'!J26</f>
        <v>75422</v>
      </c>
      <c r="J25" s="17">
        <f>'2005'!J26</f>
        <v>75902</v>
      </c>
      <c r="K25" s="17">
        <f>'2006'!J26</f>
        <v>69051</v>
      </c>
      <c r="L25" s="17">
        <f>'2007'!J26</f>
        <v>42037</v>
      </c>
      <c r="M25" s="17">
        <f>'2008'!J26</f>
        <v>89425</v>
      </c>
      <c r="N25" s="17">
        <f>'2009'!J26</f>
        <v>77647</v>
      </c>
      <c r="O25" s="17">
        <f>'2010'!J26</f>
        <v>75427</v>
      </c>
      <c r="P25" s="19">
        <f>'2011'!J26</f>
        <v>86013</v>
      </c>
      <c r="Q25" s="19">
        <f>'2012'!J26</f>
        <v>77392</v>
      </c>
      <c r="R25" s="2"/>
      <c r="S25" s="19">
        <f>'1997'!M26</f>
        <v>54443</v>
      </c>
      <c r="T25" s="19">
        <f>'1998'!M26</f>
        <v>50483</v>
      </c>
      <c r="U25" s="19">
        <f>'1999'!M26</f>
        <v>0</v>
      </c>
      <c r="V25" s="19">
        <f>'2000'!M26</f>
        <v>53530</v>
      </c>
      <c r="W25" s="19">
        <f>'2001'!M26</f>
        <v>55270</v>
      </c>
      <c r="X25" s="17">
        <f>'2002'!M26</f>
        <v>48343</v>
      </c>
      <c r="Y25" s="17">
        <f>'2003'!M26</f>
        <v>65539</v>
      </c>
      <c r="Z25" s="17">
        <f>'2004'!M26</f>
        <v>55845</v>
      </c>
      <c r="AA25" s="17">
        <f>'2005'!M26</f>
        <v>56169</v>
      </c>
      <c r="AB25" s="17">
        <f>'2006'!M26</f>
        <v>53886</v>
      </c>
      <c r="AC25" s="17">
        <f>'2007'!M26</f>
        <v>26172</v>
      </c>
      <c r="AD25" s="17">
        <f>'2008'!M26</f>
        <v>63164</v>
      </c>
      <c r="AE25" s="17">
        <f>'2009'!M26</f>
        <v>52374</v>
      </c>
      <c r="AF25" s="17">
        <f>'2010'!M26</f>
        <v>63968</v>
      </c>
      <c r="AG25" s="19">
        <f>'2011'!M26</f>
        <v>63168</v>
      </c>
      <c r="AH25" s="19">
        <f>'2012'!M26</f>
        <v>53035</v>
      </c>
      <c r="AI25" s="2"/>
      <c r="AJ25" s="19">
        <f>'1997'!B26</f>
        <v>97271</v>
      </c>
      <c r="AK25" s="19">
        <f>'1998'!B26</f>
        <v>99661</v>
      </c>
      <c r="AL25" s="19">
        <f>'1999'!B26</f>
        <v>0</v>
      </c>
      <c r="AM25" s="19">
        <f>'2000'!B26</f>
        <v>134943</v>
      </c>
      <c r="AN25" s="19">
        <f>'2001'!B26</f>
        <v>111788</v>
      </c>
      <c r="AO25" s="17">
        <f>'2002'!B26</f>
        <v>95551</v>
      </c>
      <c r="AP25" s="17">
        <f>'2003'!B26</f>
        <v>94482</v>
      </c>
      <c r="AQ25" s="17">
        <f>'2004'!B26</f>
        <v>86248</v>
      </c>
      <c r="AR25" s="17">
        <f>'2005'!B26</f>
        <v>81045</v>
      </c>
      <c r="AS25" s="17">
        <f>'2006'!B26</f>
        <v>75842</v>
      </c>
      <c r="AT25" s="17">
        <f>'2007'!B26</f>
        <v>43792</v>
      </c>
      <c r="AU25" s="17">
        <f>'2008'!B26</f>
        <v>93928</v>
      </c>
      <c r="AV25" s="17">
        <f>'2009'!B26</f>
        <v>110043</v>
      </c>
      <c r="AW25" s="17">
        <f>'2010'!B26</f>
        <v>110833</v>
      </c>
      <c r="AX25" s="19">
        <f>'2011'!B26</f>
        <v>109072</v>
      </c>
      <c r="AY25" s="19">
        <f>'2012'!B26</f>
        <v>104228</v>
      </c>
      <c r="AZ25" s="2"/>
      <c r="BA25" s="19">
        <f>'1997'!E26</f>
        <v>60575</v>
      </c>
      <c r="BB25" s="19">
        <f>'1998'!E26</f>
        <v>67908</v>
      </c>
      <c r="BC25" s="19">
        <f>'1999'!E26</f>
        <v>0</v>
      </c>
      <c r="BD25" s="19">
        <f>'2000'!E26</f>
        <v>79280</v>
      </c>
      <c r="BE25" s="19">
        <f>'2001'!E26</f>
        <v>66220</v>
      </c>
      <c r="BF25" s="17">
        <f>'2002'!E26</f>
        <v>46038</v>
      </c>
      <c r="BG25" s="17">
        <f>'2003'!E26</f>
        <v>44957</v>
      </c>
      <c r="BH25" s="17">
        <f>'2004'!E26</f>
        <v>37078</v>
      </c>
      <c r="BI25" s="17">
        <f>'2005'!E26</f>
        <v>32723</v>
      </c>
      <c r="BJ25" s="17">
        <f>'2006'!E26</f>
        <v>30250</v>
      </c>
      <c r="BK25" s="17">
        <f>'2007'!E26</f>
        <v>12118</v>
      </c>
      <c r="BL25" s="17">
        <f>'2008'!E26</f>
        <v>33601</v>
      </c>
      <c r="BM25" s="17">
        <f>'2009'!E26</f>
        <v>45873</v>
      </c>
      <c r="BN25" s="17">
        <f>'2010'!E26</f>
        <v>37914</v>
      </c>
      <c r="BO25" s="19">
        <f>'2011'!E26</f>
        <v>40357</v>
      </c>
      <c r="BP25" s="19">
        <f>'2012'!E26</f>
        <v>33679</v>
      </c>
    </row>
    <row r="26" spans="1:68">
      <c r="A26" s="16" t="s">
        <v>28</v>
      </c>
      <c r="B26" s="19">
        <f>'1997'!J27</f>
        <v>2718</v>
      </c>
      <c r="C26" s="19">
        <f>'1998'!J27</f>
        <v>3099</v>
      </c>
      <c r="D26" s="19">
        <f>'1999'!J27</f>
        <v>91</v>
      </c>
      <c r="E26" s="19">
        <f>'2000'!J27</f>
        <v>2394</v>
      </c>
      <c r="F26" s="19">
        <f>'2001'!J27</f>
        <v>2298</v>
      </c>
      <c r="G26" s="17">
        <f>'2002'!J27</f>
        <v>3181</v>
      </c>
      <c r="H26" s="17">
        <f>'2003'!J27</f>
        <v>3411</v>
      </c>
      <c r="I26" s="17">
        <f>'2004'!J27</f>
        <v>3396</v>
      </c>
      <c r="J26" s="17">
        <f>'2005'!J27</f>
        <v>4028</v>
      </c>
      <c r="K26" s="17">
        <f>'2006'!J27</f>
        <v>3562</v>
      </c>
      <c r="L26" s="17">
        <f>'2007'!J27</f>
        <v>3446</v>
      </c>
      <c r="M26" s="17">
        <f>'2008'!J27</f>
        <v>3711</v>
      </c>
      <c r="N26" s="17">
        <f>'2009'!J27</f>
        <v>3958</v>
      </c>
      <c r="O26" s="17">
        <f>'2010'!J27</f>
        <v>3798</v>
      </c>
      <c r="P26" s="19">
        <f>'2011'!J27</f>
        <v>3122</v>
      </c>
      <c r="Q26" s="19">
        <f>'2012'!J27</f>
        <v>3073</v>
      </c>
      <c r="R26" s="2"/>
      <c r="S26" s="19">
        <f>'1997'!M27</f>
        <v>2488</v>
      </c>
      <c r="T26" s="19">
        <f>'1998'!M27</f>
        <v>2766</v>
      </c>
      <c r="U26" s="19">
        <f>'1999'!M27</f>
        <v>75</v>
      </c>
      <c r="V26" s="19">
        <f>'2000'!M27</f>
        <v>2069</v>
      </c>
      <c r="W26" s="19">
        <f>'2001'!M27</f>
        <v>2030</v>
      </c>
      <c r="X26" s="17">
        <f>'2002'!M27</f>
        <v>2514</v>
      </c>
      <c r="Y26" s="17">
        <f>'2003'!M27</f>
        <v>2725</v>
      </c>
      <c r="Z26" s="17">
        <f>'2004'!M27</f>
        <v>2542</v>
      </c>
      <c r="AA26" s="17">
        <f>'2005'!M27</f>
        <v>3100</v>
      </c>
      <c r="AB26" s="17">
        <f>'2006'!M27</f>
        <v>2579</v>
      </c>
      <c r="AC26" s="17">
        <f>'2007'!M27</f>
        <v>2543</v>
      </c>
      <c r="AD26" s="17">
        <f>'2008'!M27</f>
        <v>2983</v>
      </c>
      <c r="AE26" s="17">
        <f>'2009'!M27</f>
        <v>3108</v>
      </c>
      <c r="AF26" s="17">
        <f>'2010'!M27</f>
        <v>3180</v>
      </c>
      <c r="AG26" s="19">
        <f>'2011'!M27</f>
        <v>2613</v>
      </c>
      <c r="AH26" s="19">
        <f>'2012'!M27</f>
        <v>2208</v>
      </c>
      <c r="AI26" s="2"/>
      <c r="AJ26" s="19">
        <f>'1997'!B27</f>
        <v>4817</v>
      </c>
      <c r="AK26" s="19">
        <f>'1998'!B27</f>
        <v>5195</v>
      </c>
      <c r="AL26" s="19">
        <f>'1999'!B27</f>
        <v>7182</v>
      </c>
      <c r="AM26" s="19">
        <f>'2000'!B27</f>
        <v>5259</v>
      </c>
      <c r="AN26" s="19">
        <f>'2001'!B27</f>
        <v>3870</v>
      </c>
      <c r="AO26" s="17">
        <f>'2002'!B27</f>
        <v>4930</v>
      </c>
      <c r="AP26" s="17">
        <f>'2003'!B27</f>
        <v>4497</v>
      </c>
      <c r="AQ26" s="17">
        <f>'2004'!B27</f>
        <v>3892</v>
      </c>
      <c r="AR26" s="17">
        <f>'2005'!B27</f>
        <v>3423</v>
      </c>
      <c r="AS26" s="17">
        <f>'2006'!B27</f>
        <v>4124</v>
      </c>
      <c r="AT26" s="17">
        <f>'2007'!B27</f>
        <v>4225</v>
      </c>
      <c r="AU26" s="17">
        <f>'2008'!B27</f>
        <v>4605</v>
      </c>
      <c r="AV26" s="17">
        <f>'2009'!B27</f>
        <v>4676</v>
      </c>
      <c r="AW26" s="17">
        <f>'2010'!B27</f>
        <v>4150</v>
      </c>
      <c r="AX26" s="19">
        <f>'2011'!B27</f>
        <v>4440</v>
      </c>
      <c r="AY26" s="19">
        <f>'2012'!B27</f>
        <v>4072</v>
      </c>
      <c r="AZ26" s="2"/>
      <c r="BA26" s="19">
        <f>'1997'!E27</f>
        <v>3980</v>
      </c>
      <c r="BB26" s="19">
        <f>'1998'!E27</f>
        <v>3865</v>
      </c>
      <c r="BC26" s="19">
        <f>'1999'!E27</f>
        <v>6204</v>
      </c>
      <c r="BD26" s="19">
        <f>'2000'!E27</f>
        <v>4334</v>
      </c>
      <c r="BE26" s="19">
        <f>'2001'!E27</f>
        <v>3190</v>
      </c>
      <c r="BF26" s="17">
        <f>'2002'!E27</f>
        <v>3123</v>
      </c>
      <c r="BG26" s="17">
        <f>'2003'!E27</f>
        <v>2422</v>
      </c>
      <c r="BH26" s="17">
        <f>'2004'!E27</f>
        <v>1981</v>
      </c>
      <c r="BI26" s="17">
        <f>'2005'!E27</f>
        <v>1199</v>
      </c>
      <c r="BJ26" s="17">
        <f>'2006'!E27</f>
        <v>1926</v>
      </c>
      <c r="BK26" s="17">
        <f>'2007'!E27</f>
        <v>2059</v>
      </c>
      <c r="BL26" s="17">
        <f>'2008'!E27</f>
        <v>2665</v>
      </c>
      <c r="BM26" s="17">
        <f>'2009'!E27</f>
        <v>2026</v>
      </c>
      <c r="BN26" s="17">
        <f>'2010'!E27</f>
        <v>2226</v>
      </c>
      <c r="BO26" s="19">
        <f>'2011'!E27</f>
        <v>2235</v>
      </c>
      <c r="BP26" s="19">
        <f>'2012'!E27</f>
        <v>2096</v>
      </c>
    </row>
    <row r="27" spans="1:68">
      <c r="A27" s="16" t="s">
        <v>29</v>
      </c>
      <c r="B27" s="19">
        <f>'1997'!J28</f>
        <v>1716</v>
      </c>
      <c r="C27" s="19">
        <f>'1998'!J28</f>
        <v>1381</v>
      </c>
      <c r="D27" s="19" t="str">
        <f>'1999'!J28</f>
        <v>DNR</v>
      </c>
      <c r="E27" s="19">
        <f>'2000'!J28</f>
        <v>1441</v>
      </c>
      <c r="F27" s="19" t="str">
        <f>'2001'!J28</f>
        <v>DNR</v>
      </c>
      <c r="G27" s="17" t="str">
        <f>'2002'!J28</f>
        <v>DNR</v>
      </c>
      <c r="H27" s="17" t="str">
        <f>'2003'!J28</f>
        <v>DNR</v>
      </c>
      <c r="I27" s="17" t="str">
        <f>'2004'!J28</f>
        <v>DNR</v>
      </c>
      <c r="J27" s="17" t="str">
        <f>'2005'!J28</f>
        <v>DNR</v>
      </c>
      <c r="K27" s="17">
        <f>'2006'!J28</f>
        <v>1969</v>
      </c>
      <c r="L27" s="17">
        <f>'2007'!J28</f>
        <v>1936</v>
      </c>
      <c r="M27" s="17">
        <f>'2008'!J28</f>
        <v>2001</v>
      </c>
      <c r="N27" s="17">
        <f>'2009'!J28</f>
        <v>2039</v>
      </c>
      <c r="O27" s="17">
        <f>'2010'!J28</f>
        <v>1570</v>
      </c>
      <c r="P27" s="19">
        <f>'2011'!J28</f>
        <v>1411</v>
      </c>
      <c r="Q27" s="19">
        <f>'2012'!J28</f>
        <v>1477</v>
      </c>
      <c r="R27" s="2"/>
      <c r="S27" s="19">
        <f>'1997'!M28</f>
        <v>609</v>
      </c>
      <c r="T27" s="19">
        <f>'1998'!M28</f>
        <v>530</v>
      </c>
      <c r="U27" s="19" t="str">
        <f>'1999'!M28</f>
        <v>DNR</v>
      </c>
      <c r="V27" s="19">
        <f>'2000'!M28</f>
        <v>454</v>
      </c>
      <c r="W27" s="19" t="str">
        <f>'2001'!M28</f>
        <v>DNR</v>
      </c>
      <c r="X27" s="17" t="str">
        <f>'2002'!M28</f>
        <v>DNR</v>
      </c>
      <c r="Y27" s="17" t="str">
        <f>'2003'!M28</f>
        <v>DNR</v>
      </c>
      <c r="Z27" s="17" t="str">
        <f>'2004'!M28</f>
        <v>DNR</v>
      </c>
      <c r="AA27" s="17" t="str">
        <f>'2005'!M28</f>
        <v>DNR</v>
      </c>
      <c r="AB27" s="17">
        <f>'2006'!M28</f>
        <v>749</v>
      </c>
      <c r="AC27" s="17">
        <f>'2007'!M28</f>
        <v>715</v>
      </c>
      <c r="AD27" s="17">
        <f>'2008'!M28</f>
        <v>631</v>
      </c>
      <c r="AE27" s="17">
        <f>'2009'!M28</f>
        <v>686</v>
      </c>
      <c r="AF27" s="17">
        <f>'2010'!M28</f>
        <v>151</v>
      </c>
      <c r="AG27" s="19">
        <f>'2011'!M28</f>
        <v>239</v>
      </c>
      <c r="AH27" s="19">
        <f>'2012'!M28</f>
        <v>224</v>
      </c>
      <c r="AI27" s="2"/>
      <c r="AJ27" s="19">
        <f>'1997'!B28</f>
        <v>1998</v>
      </c>
      <c r="AK27" s="19">
        <f>'1998'!B28</f>
        <v>1891</v>
      </c>
      <c r="AL27" s="19" t="str">
        <f>'1999'!B28</f>
        <v>DNR</v>
      </c>
      <c r="AM27" s="19">
        <f>'2000'!B28</f>
        <v>1910</v>
      </c>
      <c r="AN27" s="19" t="str">
        <f>'2001'!B28</f>
        <v>DNR</v>
      </c>
      <c r="AO27" s="17" t="str">
        <f>'2002'!B28</f>
        <v>DNR</v>
      </c>
      <c r="AP27" s="17" t="str">
        <f>'2003'!B28</f>
        <v>DNR</v>
      </c>
      <c r="AQ27" s="17" t="str">
        <f>'2004'!B28</f>
        <v>DNR</v>
      </c>
      <c r="AR27" s="17" t="str">
        <f>'2005'!B28</f>
        <v>DNR</v>
      </c>
      <c r="AS27" s="17">
        <f>'2006'!B28</f>
        <v>2464</v>
      </c>
      <c r="AT27" s="17">
        <f>'2007'!B28</f>
        <v>2441</v>
      </c>
      <c r="AU27" s="17">
        <f>'2008'!B28</f>
        <v>2419</v>
      </c>
      <c r="AV27" s="17">
        <f>'2009'!B28</f>
        <v>2470</v>
      </c>
      <c r="AW27" s="17">
        <f>'2010'!B28</f>
        <v>1653</v>
      </c>
      <c r="AX27" s="19">
        <f>'2011'!B28</f>
        <v>1371</v>
      </c>
      <c r="AY27" s="19">
        <f>'2012'!B28</f>
        <v>1714</v>
      </c>
      <c r="AZ27" s="2"/>
      <c r="BA27" s="19">
        <f>'1997'!E28</f>
        <v>276</v>
      </c>
      <c r="BB27" s="19">
        <f>'1998'!E28</f>
        <v>347</v>
      </c>
      <c r="BC27" s="19" t="str">
        <f>'1999'!E28</f>
        <v>DNR</v>
      </c>
      <c r="BD27" s="19">
        <f>'2000'!E28</f>
        <v>324</v>
      </c>
      <c r="BE27" s="19" t="str">
        <f>'2001'!E28</f>
        <v>DNR</v>
      </c>
      <c r="BF27" s="17" t="str">
        <f>'2002'!E28</f>
        <v>DNR</v>
      </c>
      <c r="BG27" s="17" t="str">
        <f>'2003'!E28</f>
        <v>DNR</v>
      </c>
      <c r="BH27" s="17" t="str">
        <f>'2004'!E28</f>
        <v>DNR</v>
      </c>
      <c r="BI27" s="17" t="str">
        <f>'2005'!E28</f>
        <v>DNR</v>
      </c>
      <c r="BJ27" s="17">
        <f>'2006'!E28</f>
        <v>496</v>
      </c>
      <c r="BK27" s="17">
        <f>'2007'!E28</f>
        <v>478</v>
      </c>
      <c r="BL27" s="17">
        <f>'2008'!E28</f>
        <v>434</v>
      </c>
      <c r="BM27" s="17">
        <f>'2009'!E28</f>
        <v>411</v>
      </c>
      <c r="BN27" s="17">
        <f>'2010'!E28</f>
        <v>54</v>
      </c>
      <c r="BO27" s="19">
        <f>'2011'!E28</f>
        <v>110</v>
      </c>
      <c r="BP27" s="19">
        <f>'2012'!E28</f>
        <v>132</v>
      </c>
    </row>
    <row r="28" spans="1:68">
      <c r="A28" s="16" t="s">
        <v>30</v>
      </c>
      <c r="B28" s="19">
        <f>'1997'!J29</f>
        <v>235</v>
      </c>
      <c r="C28" s="19">
        <f>'1998'!J29</f>
        <v>255</v>
      </c>
      <c r="D28" s="19">
        <f>'1999'!J29</f>
        <v>285</v>
      </c>
      <c r="E28" s="19">
        <f>'2000'!J29</f>
        <v>164</v>
      </c>
      <c r="F28" s="19">
        <f>'2001'!J29</f>
        <v>205</v>
      </c>
      <c r="G28" s="17">
        <f>'2002'!J29</f>
        <v>400</v>
      </c>
      <c r="H28" s="17">
        <f>'2003'!J29</f>
        <v>553</v>
      </c>
      <c r="I28" s="17">
        <f>'2004'!J29</f>
        <v>509</v>
      </c>
      <c r="J28" s="17">
        <f>'2005'!J29</f>
        <v>579</v>
      </c>
      <c r="K28" s="17">
        <f>'2006'!J29</f>
        <v>578</v>
      </c>
      <c r="L28" s="17">
        <f>'2007'!J29</f>
        <v>375</v>
      </c>
      <c r="M28" s="17">
        <f>'2008'!J29</f>
        <v>361</v>
      </c>
      <c r="N28" s="17">
        <f>'2009'!J29</f>
        <v>587</v>
      </c>
      <c r="O28" s="17">
        <f>'2010'!J29</f>
        <v>380</v>
      </c>
      <c r="P28" s="19">
        <f>'2011'!J29</f>
        <v>341</v>
      </c>
      <c r="Q28" s="19">
        <f>'2012'!J29</f>
        <v>282</v>
      </c>
      <c r="R28" s="2"/>
      <c r="S28" s="19">
        <f>'1997'!M29</f>
        <v>128</v>
      </c>
      <c r="T28" s="19">
        <f>'1998'!M29</f>
        <v>147</v>
      </c>
      <c r="U28" s="19">
        <f>'1999'!M29</f>
        <v>160</v>
      </c>
      <c r="V28" s="19">
        <f>'2000'!M29</f>
        <v>70</v>
      </c>
      <c r="W28" s="19">
        <f>'2001'!M29</f>
        <v>105</v>
      </c>
      <c r="X28" s="17">
        <f>'2002'!M29</f>
        <v>282</v>
      </c>
      <c r="Y28" s="17">
        <f>'2003'!M29</f>
        <v>360</v>
      </c>
      <c r="Z28" s="17">
        <f>'2004'!M29</f>
        <v>348</v>
      </c>
      <c r="AA28" s="17">
        <f>'2005'!M29</f>
        <v>423</v>
      </c>
      <c r="AB28" s="17">
        <f>'2006'!M29</f>
        <v>384</v>
      </c>
      <c r="AC28" s="17">
        <f>'2007'!M29</f>
        <v>175</v>
      </c>
      <c r="AD28" s="17">
        <f>'2008'!M29</f>
        <v>115</v>
      </c>
      <c r="AE28" s="17">
        <f>'2009'!M29</f>
        <v>248</v>
      </c>
      <c r="AF28" s="17">
        <f>'2010'!M29</f>
        <v>159</v>
      </c>
      <c r="AG28" s="19">
        <f>'2011'!M29</f>
        <v>192</v>
      </c>
      <c r="AH28" s="19">
        <f>'2012'!M29</f>
        <v>81</v>
      </c>
      <c r="AI28" s="2"/>
      <c r="AJ28" s="19">
        <f>'1997'!B29</f>
        <v>442</v>
      </c>
      <c r="AK28" s="19">
        <f>'1998'!B29</f>
        <v>498</v>
      </c>
      <c r="AL28" s="19">
        <f>'1999'!B29</f>
        <v>415</v>
      </c>
      <c r="AM28" s="19">
        <f>'2000'!B29</f>
        <v>359</v>
      </c>
      <c r="AN28" s="19">
        <f>'2001'!B29</f>
        <v>520</v>
      </c>
      <c r="AO28" s="17">
        <f>'2002'!B29</f>
        <v>507</v>
      </c>
      <c r="AP28" s="17">
        <f>'2003'!B29</f>
        <v>539</v>
      </c>
      <c r="AQ28" s="17">
        <f>'2004'!B29</f>
        <v>542</v>
      </c>
      <c r="AR28" s="17">
        <f>'2005'!B29</f>
        <v>572</v>
      </c>
      <c r="AS28" s="17">
        <f>'2006'!B29</f>
        <v>536</v>
      </c>
      <c r="AT28" s="17">
        <f>'2007'!B29</f>
        <v>432</v>
      </c>
      <c r="AU28" s="17">
        <f>'2008'!B29</f>
        <v>502</v>
      </c>
      <c r="AV28" s="17">
        <f>'2009'!B29</f>
        <v>469</v>
      </c>
      <c r="AW28" s="17">
        <f>'2010'!B29</f>
        <v>449</v>
      </c>
      <c r="AX28" s="19">
        <f>'2011'!B29</f>
        <v>530</v>
      </c>
      <c r="AY28" s="19">
        <f>'2012'!B29</f>
        <v>478</v>
      </c>
      <c r="AZ28" s="2"/>
      <c r="BA28" s="19">
        <f>'1997'!E29</f>
        <v>231</v>
      </c>
      <c r="BB28" s="19">
        <f>'1998'!E29</f>
        <v>270</v>
      </c>
      <c r="BC28" s="19">
        <f>'1999'!E29</f>
        <v>169</v>
      </c>
      <c r="BD28" s="19">
        <f>'2000'!E29</f>
        <v>160</v>
      </c>
      <c r="BE28" s="19">
        <f>'2001'!E29</f>
        <v>131</v>
      </c>
      <c r="BF28" s="17">
        <f>'2002'!E29</f>
        <v>156</v>
      </c>
      <c r="BG28" s="17">
        <f>'2003'!E29</f>
        <v>132</v>
      </c>
      <c r="BH28" s="17">
        <f>'2004'!E29</f>
        <v>140</v>
      </c>
      <c r="BI28" s="17">
        <f>'2005'!E29</f>
        <v>205</v>
      </c>
      <c r="BJ28" s="17">
        <f>'2006'!E29</f>
        <v>156</v>
      </c>
      <c r="BK28" s="17">
        <f>'2007'!E29</f>
        <v>107</v>
      </c>
      <c r="BL28" s="17">
        <f>'2008'!E29</f>
        <v>116</v>
      </c>
      <c r="BM28" s="17">
        <f>'2009'!E29</f>
        <v>131</v>
      </c>
      <c r="BN28" s="17">
        <f>'2010'!E29</f>
        <v>98</v>
      </c>
      <c r="BO28" s="19">
        <f>'2011'!E29</f>
        <v>107</v>
      </c>
      <c r="BP28" s="19">
        <f>'2012'!E29</f>
        <v>115</v>
      </c>
    </row>
    <row r="29" spans="1:68">
      <c r="A29" s="16" t="s">
        <v>31</v>
      </c>
      <c r="B29" s="19">
        <f>'1997'!J30</f>
        <v>1915</v>
      </c>
      <c r="C29" s="19">
        <f>'1998'!J30</f>
        <v>1681</v>
      </c>
      <c r="D29" s="19" t="str">
        <f>'1999'!J30</f>
        <v>DNR</v>
      </c>
      <c r="E29" s="19">
        <f>'2000'!J30</f>
        <v>1551</v>
      </c>
      <c r="F29" s="19">
        <f>'2001'!J30</f>
        <v>0</v>
      </c>
      <c r="G29" s="17">
        <f>'2002'!J30</f>
        <v>1439</v>
      </c>
      <c r="H29" s="17">
        <f>'2003'!J30</f>
        <v>1360</v>
      </c>
      <c r="I29" s="17">
        <f>'2004'!J30</f>
        <v>1444</v>
      </c>
      <c r="J29" s="17">
        <f>'2005'!J30</f>
        <v>1710</v>
      </c>
      <c r="K29" s="17">
        <f>'2006'!J30</f>
        <v>1157</v>
      </c>
      <c r="L29" s="17">
        <f>'2007'!J30</f>
        <v>154</v>
      </c>
      <c r="M29" s="17">
        <f>'2008'!J30</f>
        <v>1788</v>
      </c>
      <c r="N29" s="17">
        <f>'2009'!J30</f>
        <v>1356</v>
      </c>
      <c r="O29" s="17">
        <f>'2010'!J30</f>
        <v>1243</v>
      </c>
      <c r="P29" s="19">
        <f>'2011'!J30</f>
        <v>1071</v>
      </c>
      <c r="Q29" s="19">
        <f>'2012'!J30</f>
        <v>906</v>
      </c>
      <c r="R29" s="2"/>
      <c r="S29" s="19">
        <f>'1997'!M30</f>
        <v>1321</v>
      </c>
      <c r="T29" s="19">
        <f>'1998'!M30</f>
        <v>1292</v>
      </c>
      <c r="U29" s="19" t="str">
        <f>'1999'!M30</f>
        <v>DNR</v>
      </c>
      <c r="V29" s="19">
        <f>'2000'!M30</f>
        <v>1042</v>
      </c>
      <c r="W29" s="19">
        <f>'2001'!M30</f>
        <v>0</v>
      </c>
      <c r="X29" s="17">
        <f>'2002'!M30</f>
        <v>1155</v>
      </c>
      <c r="Y29" s="17">
        <f>'2003'!M30</f>
        <v>1126</v>
      </c>
      <c r="Z29" s="17">
        <f>'2004'!M30</f>
        <v>1082</v>
      </c>
      <c r="AA29" s="17">
        <f>'2005'!M30</f>
        <v>1100</v>
      </c>
      <c r="AB29" s="17">
        <f>'2006'!M30</f>
        <v>610</v>
      </c>
      <c r="AC29" s="17">
        <f>'2007'!M30</f>
        <v>763</v>
      </c>
      <c r="AD29" s="17">
        <f>'2008'!M30</f>
        <v>557</v>
      </c>
      <c r="AE29" s="17">
        <f>'2009'!M30</f>
        <v>294</v>
      </c>
      <c r="AF29" s="17">
        <f>'2010'!M30</f>
        <v>286</v>
      </c>
      <c r="AG29" s="19">
        <f>'2011'!M30</f>
        <v>208</v>
      </c>
      <c r="AH29" s="19">
        <f>'2012'!M30</f>
        <v>240</v>
      </c>
      <c r="AI29" s="2"/>
      <c r="AJ29" s="19">
        <f>'1997'!B30</f>
        <v>2423</v>
      </c>
      <c r="AK29" s="19">
        <f>'1998'!B30</f>
        <v>2130</v>
      </c>
      <c r="AL29" s="19" t="str">
        <f>'1999'!B30</f>
        <v>DNR</v>
      </c>
      <c r="AM29" s="19">
        <f>'2000'!B30</f>
        <v>1643</v>
      </c>
      <c r="AN29" s="19">
        <f>'2001'!B30</f>
        <v>0</v>
      </c>
      <c r="AO29" s="17">
        <f>'2002'!B30</f>
        <v>1365</v>
      </c>
      <c r="AP29" s="17">
        <f>'2003'!B30</f>
        <v>1422</v>
      </c>
      <c r="AQ29" s="17">
        <f>'2004'!B30</f>
        <v>1381</v>
      </c>
      <c r="AR29" s="17">
        <f>'2005'!B30</f>
        <v>1256</v>
      </c>
      <c r="AS29" s="17">
        <f>'2006'!B30</f>
        <v>1289</v>
      </c>
      <c r="AT29" s="17">
        <f>'2007'!B30</f>
        <v>1370</v>
      </c>
      <c r="AU29" s="17">
        <f>'2008'!B30</f>
        <v>1686</v>
      </c>
      <c r="AV29" s="17">
        <f>'2009'!B30</f>
        <v>1416</v>
      </c>
      <c r="AW29" s="17">
        <f>'2010'!B30</f>
        <v>1491</v>
      </c>
      <c r="AX29" s="19">
        <f>'2011'!B30</f>
        <v>1659</v>
      </c>
      <c r="AY29" s="19">
        <f>'2012'!B30</f>
        <v>1735</v>
      </c>
      <c r="AZ29" s="2"/>
      <c r="BA29" s="19">
        <f>'1997'!E30</f>
        <v>1311</v>
      </c>
      <c r="BB29" s="19">
        <f>'1998'!E30</f>
        <v>1229</v>
      </c>
      <c r="BC29" s="19" t="str">
        <f>'1999'!E30</f>
        <v>DNR</v>
      </c>
      <c r="BD29" s="19">
        <f>'2000'!E30</f>
        <v>765</v>
      </c>
      <c r="BE29" s="19">
        <f>'2001'!E30</f>
        <v>0</v>
      </c>
      <c r="BF29" s="17">
        <f>'2002'!E30</f>
        <v>501</v>
      </c>
      <c r="BG29" s="17">
        <f>'2003'!E30</f>
        <v>522</v>
      </c>
      <c r="BH29" s="17">
        <f>'2004'!E30</f>
        <v>416</v>
      </c>
      <c r="BI29" s="17">
        <f>'2005'!E30</f>
        <v>315</v>
      </c>
      <c r="BJ29" s="17">
        <f>'2006'!E30</f>
        <v>247</v>
      </c>
      <c r="BK29" s="17">
        <f>'2007'!E30</f>
        <v>265</v>
      </c>
      <c r="BL29" s="17">
        <f>'2008'!E30</f>
        <v>245</v>
      </c>
      <c r="BM29" s="17">
        <f>'2009'!E30</f>
        <v>190</v>
      </c>
      <c r="BN29" s="17">
        <f>'2010'!E30</f>
        <v>262</v>
      </c>
      <c r="BO29" s="19">
        <f>'2011'!E30</f>
        <v>301</v>
      </c>
      <c r="BP29" s="19">
        <f>'2012'!E30</f>
        <v>297</v>
      </c>
    </row>
    <row r="30" spans="1:68">
      <c r="A30" s="3" t="s">
        <v>32</v>
      </c>
      <c r="B30" s="19">
        <f>'1997'!J31</f>
        <v>4571</v>
      </c>
      <c r="C30" s="19">
        <f>'1998'!J31</f>
        <v>5742</v>
      </c>
      <c r="D30" s="19">
        <f>'1999'!J31</f>
        <v>5414</v>
      </c>
      <c r="E30" s="19">
        <f>'2000'!J31</f>
        <v>4640</v>
      </c>
      <c r="F30" s="19">
        <f>'2001'!J31</f>
        <v>4093</v>
      </c>
      <c r="G30" s="17">
        <f>'2002'!J31</f>
        <v>5377</v>
      </c>
      <c r="H30" s="17">
        <f>'2003'!J31</f>
        <v>5517</v>
      </c>
      <c r="I30" s="17">
        <f>'2004'!J31</f>
        <v>5652</v>
      </c>
      <c r="J30" s="17">
        <f>'2005'!J31</f>
        <v>5111</v>
      </c>
      <c r="K30" s="17">
        <f>'2006'!J31</f>
        <v>4184</v>
      </c>
      <c r="L30" s="17">
        <f>'2007'!J31</f>
        <v>4507</v>
      </c>
      <c r="M30" s="17">
        <f>'2008'!J31</f>
        <v>6031</v>
      </c>
      <c r="N30" s="17">
        <f>'2009'!J31</f>
        <v>10277</v>
      </c>
      <c r="O30" s="17">
        <f>'2010'!J31</f>
        <v>6893</v>
      </c>
      <c r="P30" s="19">
        <f>'2011'!J31</f>
        <v>4437</v>
      </c>
      <c r="Q30" s="19">
        <f>'2012'!J31</f>
        <v>4055</v>
      </c>
      <c r="R30" s="2"/>
      <c r="S30" s="19">
        <f>'1997'!M31</f>
        <v>3279</v>
      </c>
      <c r="T30" s="19">
        <f>'1998'!M31</f>
        <v>4526</v>
      </c>
      <c r="U30" s="19">
        <f>'1999'!M31</f>
        <v>4193</v>
      </c>
      <c r="V30" s="19">
        <f>'2000'!M31</f>
        <v>3422</v>
      </c>
      <c r="W30" s="19">
        <f>'2001'!M31</f>
        <v>3175</v>
      </c>
      <c r="X30" s="17">
        <f>'2002'!M31</f>
        <v>3960</v>
      </c>
      <c r="Y30" s="17">
        <f>'2003'!M31</f>
        <v>3949</v>
      </c>
      <c r="Z30" s="17">
        <f>'2004'!M31</f>
        <v>3468</v>
      </c>
      <c r="AA30" s="17">
        <f>'2005'!M31</f>
        <v>2487</v>
      </c>
      <c r="AB30" s="17">
        <f>'2006'!M31</f>
        <v>1900</v>
      </c>
      <c r="AC30" s="17">
        <f>'2007'!M31</f>
        <v>2254</v>
      </c>
      <c r="AD30" s="17">
        <f>'2008'!M31</f>
        <v>3512</v>
      </c>
      <c r="AE30" s="17">
        <f>'2009'!M31</f>
        <v>8460</v>
      </c>
      <c r="AF30" s="17">
        <f>'2010'!M31</f>
        <v>4226</v>
      </c>
      <c r="AG30" s="19">
        <f>'2011'!M31</f>
        <v>3448</v>
      </c>
      <c r="AH30" s="19">
        <f>'2012'!M31</f>
        <v>2686</v>
      </c>
      <c r="AI30" s="2"/>
      <c r="AJ30" s="19">
        <f>'1997'!B31</f>
        <v>8529</v>
      </c>
      <c r="AK30" s="19">
        <f>'1998'!B31</f>
        <v>8711</v>
      </c>
      <c r="AL30" s="19">
        <f>'1999'!B31</f>
        <v>8553</v>
      </c>
      <c r="AM30" s="19">
        <f>'2000'!B31</f>
        <v>7722</v>
      </c>
      <c r="AN30" s="19">
        <f>'2001'!B31</f>
        <v>7676</v>
      </c>
      <c r="AO30" s="17">
        <f>'2002'!B31</f>
        <v>7654</v>
      </c>
      <c r="AP30" s="17">
        <f>'2003'!B31</f>
        <v>6449</v>
      </c>
      <c r="AQ30" s="17">
        <f>'2004'!B31</f>
        <v>6837</v>
      </c>
      <c r="AR30" s="17">
        <f>'2005'!B31</f>
        <v>5736</v>
      </c>
      <c r="AS30" s="17">
        <f>'2006'!B31</f>
        <v>4764</v>
      </c>
      <c r="AT30" s="17">
        <f>'2007'!B31</f>
        <v>5839</v>
      </c>
      <c r="AU30" s="17">
        <f>'2008'!B31</f>
        <v>6706</v>
      </c>
      <c r="AV30" s="17">
        <f>'2009'!B31</f>
        <v>12210</v>
      </c>
      <c r="AW30" s="17">
        <f>'2010'!B31</f>
        <v>7751</v>
      </c>
      <c r="AX30" s="19">
        <f>'2011'!B31</f>
        <v>4415</v>
      </c>
      <c r="AY30" s="19">
        <f>'2012'!B31</f>
        <v>6854</v>
      </c>
      <c r="AZ30" s="2"/>
      <c r="BA30" s="19">
        <f>'1997'!E31</f>
        <v>4960</v>
      </c>
      <c r="BB30" s="19">
        <f>'1998'!E31</f>
        <v>6342</v>
      </c>
      <c r="BC30" s="19">
        <f>'1999'!E31</f>
        <v>5610</v>
      </c>
      <c r="BD30" s="19">
        <f>'2000'!E31</f>
        <v>5345</v>
      </c>
      <c r="BE30" s="19">
        <f>'2001'!E31</f>
        <v>4466</v>
      </c>
      <c r="BF30" s="17">
        <f>'2002'!E31</f>
        <v>4579</v>
      </c>
      <c r="BG30" s="17">
        <f>'2003'!E31</f>
        <v>3204</v>
      </c>
      <c r="BH30" s="17">
        <f>'2004'!E31</f>
        <v>2396</v>
      </c>
      <c r="BI30" s="17">
        <f>'2005'!E31</f>
        <v>1414</v>
      </c>
      <c r="BJ30" s="17">
        <f>'2006'!E31</f>
        <v>940</v>
      </c>
      <c r="BK30" s="17">
        <f>'2007'!E31</f>
        <v>1320</v>
      </c>
      <c r="BL30" s="17">
        <f>'2008'!E31</f>
        <v>1419</v>
      </c>
      <c r="BM30" s="17">
        <f>'2009'!E31</f>
        <v>2992</v>
      </c>
      <c r="BN30" s="17">
        <f>'2010'!E31</f>
        <v>1756</v>
      </c>
      <c r="BO30" s="19">
        <f>'2011'!E31</f>
        <v>1829</v>
      </c>
      <c r="BP30" s="19">
        <f>'2012'!E31</f>
        <v>1941</v>
      </c>
    </row>
    <row r="31" spans="1:68">
      <c r="A31" s="16" t="s">
        <v>33</v>
      </c>
      <c r="B31" s="19">
        <f>'1997'!J32</f>
        <v>0</v>
      </c>
      <c r="C31" s="19">
        <f>'1998'!J32</f>
        <v>0</v>
      </c>
      <c r="D31" s="19">
        <f>'1999'!J32</f>
        <v>1</v>
      </c>
      <c r="E31" s="19">
        <f>'2000'!J32</f>
        <v>1</v>
      </c>
      <c r="F31" s="19">
        <f>'2001'!J32</f>
        <v>0</v>
      </c>
      <c r="G31" s="17">
        <f>'2002'!J32</f>
        <v>0</v>
      </c>
      <c r="H31" s="17">
        <f>'2003'!J32</f>
        <v>0</v>
      </c>
      <c r="I31" s="17">
        <f>'2004'!J32</f>
        <v>0</v>
      </c>
      <c r="J31" s="17">
        <f>'2005'!J32</f>
        <v>0</v>
      </c>
      <c r="K31" s="17">
        <f>'2006'!J32</f>
        <v>0</v>
      </c>
      <c r="L31" s="17">
        <f>'2007'!J32</f>
        <v>0</v>
      </c>
      <c r="M31" s="17">
        <f>'2008'!J32</f>
        <v>0</v>
      </c>
      <c r="N31" s="17">
        <f>'2009'!J32</f>
        <v>1</v>
      </c>
      <c r="O31" s="17">
        <f>'2010'!J32</f>
        <v>2</v>
      </c>
      <c r="P31" s="19">
        <f>'2011'!J32</f>
        <v>0</v>
      </c>
      <c r="Q31" s="19">
        <f>'2012'!J32</f>
        <v>6</v>
      </c>
      <c r="R31" s="2"/>
      <c r="S31" s="19">
        <f>'1997'!M32</f>
        <v>0</v>
      </c>
      <c r="T31" s="19">
        <f>'1998'!M32</f>
        <v>0</v>
      </c>
      <c r="U31" s="19">
        <f>'1999'!M32</f>
        <v>0</v>
      </c>
      <c r="V31" s="19">
        <f>'2000'!M32</f>
        <v>1</v>
      </c>
      <c r="W31" s="19">
        <f>'2001'!M32</f>
        <v>0</v>
      </c>
      <c r="X31" s="17">
        <f>'2002'!M32</f>
        <v>0</v>
      </c>
      <c r="Y31" s="17">
        <f>'2003'!M32</f>
        <v>0</v>
      </c>
      <c r="Z31" s="17">
        <f>'2004'!M32</f>
        <v>0</v>
      </c>
      <c r="AA31" s="17">
        <f>'2005'!M32</f>
        <v>0</v>
      </c>
      <c r="AB31" s="17">
        <f>'2006'!M32</f>
        <v>0</v>
      </c>
      <c r="AC31" s="17">
        <f>'2007'!M32</f>
        <v>0</v>
      </c>
      <c r="AD31" s="17">
        <f>'2008'!M32</f>
        <v>0</v>
      </c>
      <c r="AE31" s="17">
        <f>'2009'!M32</f>
        <v>0</v>
      </c>
      <c r="AF31" s="17">
        <f>'2010'!M32</f>
        <v>44</v>
      </c>
      <c r="AG31" s="19">
        <f>'2011'!M32</f>
        <v>0</v>
      </c>
      <c r="AH31" s="19">
        <f>'2012'!M32</f>
        <v>6</v>
      </c>
      <c r="AI31" s="2"/>
      <c r="AJ31" s="19">
        <f>'1997'!B32</f>
        <v>237</v>
      </c>
      <c r="AK31" s="19">
        <f>'1998'!B32</f>
        <v>381</v>
      </c>
      <c r="AL31" s="19">
        <f>'1999'!B32</f>
        <v>474</v>
      </c>
      <c r="AM31" s="19">
        <f>'2000'!B32</f>
        <v>398</v>
      </c>
      <c r="AN31" s="19">
        <f>'2001'!B32</f>
        <v>369</v>
      </c>
      <c r="AO31" s="17">
        <f>'2002'!B32</f>
        <v>256</v>
      </c>
      <c r="AP31" s="17">
        <f>'2003'!B32</f>
        <v>194</v>
      </c>
      <c r="AQ31" s="17">
        <f>'2004'!B32</f>
        <v>184</v>
      </c>
      <c r="AR31" s="17">
        <f>'2005'!B32</f>
        <v>158</v>
      </c>
      <c r="AS31" s="17">
        <f>'2006'!B32</f>
        <v>139</v>
      </c>
      <c r="AT31" s="17">
        <f>'2007'!B32</f>
        <v>118</v>
      </c>
      <c r="AU31" s="17">
        <f>'2008'!B32</f>
        <v>107</v>
      </c>
      <c r="AV31" s="17">
        <f>'2009'!B32</f>
        <v>63</v>
      </c>
      <c r="AW31" s="17">
        <f>'2010'!B32</f>
        <v>135</v>
      </c>
      <c r="AX31" s="19">
        <f>'2011'!B32</f>
        <v>138</v>
      </c>
      <c r="AY31" s="19">
        <f>'2012'!B32</f>
        <v>75</v>
      </c>
      <c r="AZ31" s="2"/>
      <c r="BA31" s="19">
        <f>'1997'!E32</f>
        <v>135</v>
      </c>
      <c r="BB31" s="19">
        <f>'1998'!E32</f>
        <v>204</v>
      </c>
      <c r="BC31" s="19">
        <f>'1999'!E32</f>
        <v>277</v>
      </c>
      <c r="BD31" s="19">
        <f>'2000'!E32</f>
        <v>205</v>
      </c>
      <c r="BE31" s="19">
        <f>'2001'!E32</f>
        <v>141</v>
      </c>
      <c r="BF31" s="17">
        <f>'2002'!E32</f>
        <v>85</v>
      </c>
      <c r="BG31" s="17">
        <f>'2003'!E32</f>
        <v>39</v>
      </c>
      <c r="BH31" s="17">
        <f>'2004'!E32</f>
        <v>28</v>
      </c>
      <c r="BI31" s="17">
        <f>'2005'!E32</f>
        <v>11</v>
      </c>
      <c r="BJ31" s="17">
        <f>'2006'!E32</f>
        <v>10</v>
      </c>
      <c r="BK31" s="17">
        <f>'2007'!E32</f>
        <v>3</v>
      </c>
      <c r="BL31" s="17">
        <f>'2008'!E32</f>
        <v>7</v>
      </c>
      <c r="BM31" s="17">
        <f>'2009'!E32</f>
        <v>3</v>
      </c>
      <c r="BN31" s="17">
        <f>'2010'!E32</f>
        <v>3</v>
      </c>
      <c r="BO31" s="19">
        <f>'2011'!E32</f>
        <v>11</v>
      </c>
      <c r="BP31" s="19">
        <f>'2012'!E32</f>
        <v>19</v>
      </c>
    </row>
    <row r="32" spans="1:68">
      <c r="A32" s="16" t="s">
        <v>34</v>
      </c>
      <c r="B32" s="19">
        <f>'1997'!J33</f>
        <v>55</v>
      </c>
      <c r="C32" s="19">
        <f>'1998'!J33</f>
        <v>155</v>
      </c>
      <c r="D32" s="19">
        <f>'1999'!J33</f>
        <v>138</v>
      </c>
      <c r="E32" s="19">
        <f>'2000'!J33</f>
        <v>73</v>
      </c>
      <c r="F32" s="19">
        <f>'2001'!J33</f>
        <v>104</v>
      </c>
      <c r="G32" s="17">
        <f>'2002'!J33</f>
        <v>73</v>
      </c>
      <c r="H32" s="17">
        <f>'2003'!J33</f>
        <v>93</v>
      </c>
      <c r="I32" s="17">
        <f>'2004'!J33</f>
        <v>66</v>
      </c>
      <c r="J32" s="17">
        <f>'2005'!J33</f>
        <v>105</v>
      </c>
      <c r="K32" s="17">
        <f>'2006'!J33</f>
        <v>96</v>
      </c>
      <c r="L32" s="17">
        <f>'2007'!J33</f>
        <v>95</v>
      </c>
      <c r="M32" s="17">
        <f>'2008'!J33</f>
        <v>81</v>
      </c>
      <c r="N32" s="17">
        <f>'2009'!J33</f>
        <v>162</v>
      </c>
      <c r="O32" s="17">
        <f>'2010'!J33</f>
        <v>121</v>
      </c>
      <c r="P32" s="19">
        <f>'2011'!J33</f>
        <v>94</v>
      </c>
      <c r="Q32" s="19">
        <f>'2012'!J33</f>
        <v>229</v>
      </c>
      <c r="R32" s="2"/>
      <c r="S32" s="19">
        <f>'1997'!M33</f>
        <v>48</v>
      </c>
      <c r="T32" s="19">
        <f>'1998'!M33</f>
        <v>104</v>
      </c>
      <c r="U32" s="19">
        <f>'1999'!M33</f>
        <v>60</v>
      </c>
      <c r="V32" s="19">
        <f>'2000'!M33</f>
        <v>43</v>
      </c>
      <c r="W32" s="19">
        <f>'2001'!M33</f>
        <v>53</v>
      </c>
      <c r="X32" s="17">
        <f>'2002'!M33</f>
        <v>15</v>
      </c>
      <c r="Y32" s="17">
        <f>'2003'!M33</f>
        <v>29</v>
      </c>
      <c r="Z32" s="17">
        <f>'2004'!M33</f>
        <v>24</v>
      </c>
      <c r="AA32" s="17">
        <f>'2005'!M33</f>
        <v>45</v>
      </c>
      <c r="AB32" s="17">
        <f>'2006'!M33</f>
        <v>42</v>
      </c>
      <c r="AC32" s="17">
        <f>'2007'!M33</f>
        <v>34</v>
      </c>
      <c r="AD32" s="17">
        <f>'2008'!M33</f>
        <v>27</v>
      </c>
      <c r="AE32" s="17">
        <f>'2009'!M33</f>
        <v>70</v>
      </c>
      <c r="AF32" s="17">
        <f>'2010'!M33</f>
        <v>80</v>
      </c>
      <c r="AG32" s="19">
        <f>'2011'!M33</f>
        <v>36</v>
      </c>
      <c r="AH32" s="19">
        <f>'2012'!M33</f>
        <v>171</v>
      </c>
      <c r="AI32" s="2"/>
      <c r="AJ32" s="19">
        <f>'1997'!B33</f>
        <v>112</v>
      </c>
      <c r="AK32" s="19">
        <f>'1998'!B33</f>
        <v>331</v>
      </c>
      <c r="AL32" s="19">
        <f>'1999'!B33</f>
        <v>259</v>
      </c>
      <c r="AM32" s="19">
        <f>'2000'!B33</f>
        <v>105</v>
      </c>
      <c r="AN32" s="19">
        <f>'2001'!B33</f>
        <v>226</v>
      </c>
      <c r="AO32" s="17">
        <f>'2002'!B33</f>
        <v>130</v>
      </c>
      <c r="AP32" s="17">
        <f>'2003'!B33</f>
        <v>146</v>
      </c>
      <c r="AQ32" s="17">
        <f>'2004'!B33</f>
        <v>171</v>
      </c>
      <c r="AR32" s="17">
        <f>'2005'!B33</f>
        <v>161</v>
      </c>
      <c r="AS32" s="17">
        <f>'2006'!B33</f>
        <v>92</v>
      </c>
      <c r="AT32" s="17">
        <f>'2007'!B33</f>
        <v>147</v>
      </c>
      <c r="AU32" s="17">
        <f>'2008'!B33</f>
        <v>112</v>
      </c>
      <c r="AV32" s="17">
        <f>'2009'!B33</f>
        <v>107</v>
      </c>
      <c r="AW32" s="17">
        <f>'2010'!B33</f>
        <v>126</v>
      </c>
      <c r="AX32" s="19">
        <f>'2011'!B33</f>
        <v>160</v>
      </c>
      <c r="AY32" s="19">
        <f>'2012'!B33</f>
        <v>120</v>
      </c>
      <c r="AZ32" s="2"/>
      <c r="BA32" s="19">
        <f>'1997'!E33</f>
        <v>45</v>
      </c>
      <c r="BB32" s="19">
        <f>'1998'!E33</f>
        <v>85</v>
      </c>
      <c r="BC32" s="19">
        <f>'1999'!E33</f>
        <v>58</v>
      </c>
      <c r="BD32" s="19">
        <f>'2000'!E33</f>
        <v>35</v>
      </c>
      <c r="BE32" s="19">
        <f>'2001'!E33</f>
        <v>63</v>
      </c>
      <c r="BF32" s="17">
        <f>'2002'!E33</f>
        <v>20</v>
      </c>
      <c r="BG32" s="17">
        <f>'2003'!E33</f>
        <v>31</v>
      </c>
      <c r="BH32" s="17">
        <f>'2004'!E33</f>
        <v>23</v>
      </c>
      <c r="BI32" s="17">
        <f>'2005'!E33</f>
        <v>14</v>
      </c>
      <c r="BJ32" s="17">
        <f>'2006'!E33</f>
        <v>12</v>
      </c>
      <c r="BK32" s="17">
        <f>'2007'!E33</f>
        <v>13</v>
      </c>
      <c r="BL32" s="17">
        <f>'2008'!E33</f>
        <v>12</v>
      </c>
      <c r="BM32" s="17">
        <f>'2009'!E33</f>
        <v>13</v>
      </c>
      <c r="BN32" s="17">
        <f>'2010'!E33</f>
        <v>8</v>
      </c>
      <c r="BO32" s="19">
        <f>'2011'!E33</f>
        <v>14</v>
      </c>
      <c r="BP32" s="19">
        <f>'2012'!E33</f>
        <v>7</v>
      </c>
    </row>
    <row r="33" spans="1:68">
      <c r="A33" s="16" t="s">
        <v>35</v>
      </c>
      <c r="B33" s="19">
        <f>'1997'!J34</f>
        <v>4122</v>
      </c>
      <c r="C33" s="19">
        <f>'1998'!J34</f>
        <v>6635</v>
      </c>
      <c r="D33" s="19">
        <f>'1999'!J34</f>
        <v>3183</v>
      </c>
      <c r="E33" s="19">
        <f>'2000'!J34</f>
        <v>4448</v>
      </c>
      <c r="F33" s="19">
        <f>'2001'!J34</f>
        <v>4821</v>
      </c>
      <c r="G33" s="17">
        <f>'2002'!J34</f>
        <v>4501</v>
      </c>
      <c r="H33" s="17">
        <f>'2003'!J34</f>
        <v>4676</v>
      </c>
      <c r="I33" s="17">
        <f>'2004'!J34</f>
        <v>4695</v>
      </c>
      <c r="J33" s="17">
        <f>'2005'!J34</f>
        <v>5261</v>
      </c>
      <c r="K33" s="17">
        <f>'2006'!J34</f>
        <v>4714</v>
      </c>
      <c r="L33" s="17">
        <f>'2007'!J34</f>
        <v>4231</v>
      </c>
      <c r="M33" s="17">
        <f>'2008'!J34</f>
        <v>4297</v>
      </c>
      <c r="N33" s="17">
        <f>'2009'!J34</f>
        <v>4518</v>
      </c>
      <c r="O33" s="17">
        <f>'2010'!J34</f>
        <v>5034</v>
      </c>
      <c r="P33" s="19">
        <f>'2011'!J34</f>
        <v>4269</v>
      </c>
      <c r="Q33" s="19">
        <f>'2012'!J34</f>
        <v>4021</v>
      </c>
      <c r="R33" s="2"/>
      <c r="S33" s="19">
        <f>'1997'!M34</f>
        <v>4156</v>
      </c>
      <c r="T33" s="19">
        <f>'1998'!M34</f>
        <v>5230</v>
      </c>
      <c r="U33" s="19">
        <f>'1999'!M34</f>
        <v>2154</v>
      </c>
      <c r="V33" s="19">
        <f>'2000'!M34</f>
        <v>3058</v>
      </c>
      <c r="W33" s="19">
        <f>'2001'!M34</f>
        <v>2949</v>
      </c>
      <c r="X33" s="17">
        <f>'2002'!M34</f>
        <v>2949</v>
      </c>
      <c r="Y33" s="17">
        <f>'2003'!M34</f>
        <v>2798</v>
      </c>
      <c r="Z33" s="17">
        <f>'2004'!M34</f>
        <v>2952</v>
      </c>
      <c r="AA33" s="17">
        <f>'2005'!M34</f>
        <v>3066</v>
      </c>
      <c r="AB33" s="17">
        <f>'2006'!M34</f>
        <v>2834</v>
      </c>
      <c r="AC33" s="17">
        <f>'2007'!M34</f>
        <v>2701</v>
      </c>
      <c r="AD33" s="17">
        <f>'2008'!M34</f>
        <v>2936</v>
      </c>
      <c r="AE33" s="17">
        <f>'2009'!M34</f>
        <v>3291</v>
      </c>
      <c r="AF33" s="17">
        <f>'2010'!M34</f>
        <v>3407</v>
      </c>
      <c r="AG33" s="19">
        <f>'2011'!M34</f>
        <v>3222</v>
      </c>
      <c r="AH33" s="19">
        <f>'2012'!M34</f>
        <v>3047</v>
      </c>
      <c r="AI33" s="2"/>
      <c r="AJ33" s="19">
        <f>'1997'!B34</f>
        <v>4742</v>
      </c>
      <c r="AK33" s="19">
        <f>'1998'!B34</f>
        <v>7130</v>
      </c>
      <c r="AL33" s="19">
        <f>'1999'!B34</f>
        <v>3990</v>
      </c>
      <c r="AM33" s="19">
        <f>'2000'!B34</f>
        <v>5016</v>
      </c>
      <c r="AN33" s="19">
        <f>'2001'!B34</f>
        <v>4734</v>
      </c>
      <c r="AO33" s="17">
        <f>'2002'!B34</f>
        <v>3773</v>
      </c>
      <c r="AP33" s="17">
        <f>'2003'!B34</f>
        <v>3605</v>
      </c>
      <c r="AQ33" s="17">
        <f>'2004'!B34</f>
        <v>3919</v>
      </c>
      <c r="AR33" s="17">
        <f>'2005'!B34</f>
        <v>3890</v>
      </c>
      <c r="AS33" s="17">
        <f>'2006'!B34</f>
        <v>3297</v>
      </c>
      <c r="AT33" s="17">
        <f>'2007'!B34</f>
        <v>3944</v>
      </c>
      <c r="AU33" s="17">
        <f>'2008'!B34</f>
        <v>4806</v>
      </c>
      <c r="AV33" s="17">
        <f>'2009'!B34</f>
        <v>5125</v>
      </c>
      <c r="AW33" s="17">
        <f>'2010'!B34</f>
        <v>5730</v>
      </c>
      <c r="AX33" s="19">
        <f>'2011'!B34</f>
        <v>5001</v>
      </c>
      <c r="AY33" s="19">
        <f>'2012'!B34</f>
        <v>4723</v>
      </c>
      <c r="AZ33" s="2"/>
      <c r="BA33" s="19">
        <f>'1997'!E34</f>
        <v>2636</v>
      </c>
      <c r="BB33" s="19">
        <f>'1998'!E34</f>
        <v>3920</v>
      </c>
      <c r="BC33" s="19">
        <f>'1999'!E34</f>
        <v>2016</v>
      </c>
      <c r="BD33" s="19">
        <f>'2000'!E34</f>
        <v>2603</v>
      </c>
      <c r="BE33" s="19">
        <f>'2001'!E34</f>
        <v>2093</v>
      </c>
      <c r="BF33" s="17">
        <f>'2002'!E34</f>
        <v>1403</v>
      </c>
      <c r="BG33" s="17">
        <f>'2003'!E34</f>
        <v>1089</v>
      </c>
      <c r="BH33" s="17">
        <f>'2004'!E34</f>
        <v>1101</v>
      </c>
      <c r="BI33" s="17">
        <f>'2005'!E34</f>
        <v>960</v>
      </c>
      <c r="BJ33" s="17">
        <f>'2006'!E34</f>
        <v>721</v>
      </c>
      <c r="BK33" s="17">
        <f>'2007'!E34</f>
        <v>848</v>
      </c>
      <c r="BL33" s="17">
        <f>'2008'!E34</f>
        <v>1149</v>
      </c>
      <c r="BM33" s="17">
        <f>'2009'!E34</f>
        <v>1139</v>
      </c>
      <c r="BN33" s="17">
        <f>'2010'!E34</f>
        <v>1245</v>
      </c>
      <c r="BO33" s="19">
        <f>'2011'!E34</f>
        <v>1385</v>
      </c>
      <c r="BP33" s="19">
        <f>'2012'!E34</f>
        <v>1248</v>
      </c>
    </row>
    <row r="34" spans="1:68">
      <c r="A34" s="16" t="s">
        <v>36</v>
      </c>
      <c r="B34" s="19">
        <f>'1997'!J35</f>
        <v>1760</v>
      </c>
      <c r="C34" s="19">
        <f>'1998'!J35</f>
        <v>2075</v>
      </c>
      <c r="D34" s="19">
        <f>'1999'!J35</f>
        <v>1668</v>
      </c>
      <c r="E34" s="19">
        <f>'2000'!J35</f>
        <v>1786</v>
      </c>
      <c r="F34" s="19">
        <f>'2001'!J35</f>
        <v>1608</v>
      </c>
      <c r="G34" s="17">
        <f>'2002'!J35</f>
        <v>1513</v>
      </c>
      <c r="H34" s="17" t="str">
        <f>'2003'!J35</f>
        <v>DNR</v>
      </c>
      <c r="I34" s="17">
        <f>'2004'!J35</f>
        <v>1240</v>
      </c>
      <c r="J34" s="17">
        <f>'2005'!J35</f>
        <v>1326</v>
      </c>
      <c r="K34" s="17">
        <f>'2006'!J35</f>
        <v>958</v>
      </c>
      <c r="L34" s="17">
        <f>'2007'!J35</f>
        <v>927</v>
      </c>
      <c r="M34" s="17">
        <f>'2008'!J35</f>
        <v>1103</v>
      </c>
      <c r="N34" s="17">
        <f>'2009'!J35</f>
        <v>1140</v>
      </c>
      <c r="O34" s="17">
        <f>'2010'!J35</f>
        <v>1357</v>
      </c>
      <c r="P34" s="19">
        <f>'2011'!J35</f>
        <v>1062</v>
      </c>
      <c r="Q34" s="19">
        <f>'2012'!J35</f>
        <v>955</v>
      </c>
      <c r="R34" s="2"/>
      <c r="S34" s="19">
        <f>'1997'!M35</f>
        <v>1322</v>
      </c>
      <c r="T34" s="19">
        <f>'1998'!M35</f>
        <v>1535</v>
      </c>
      <c r="U34" s="19">
        <f>'1999'!M35</f>
        <v>1166</v>
      </c>
      <c r="V34" s="19">
        <f>'2000'!M35</f>
        <v>1177</v>
      </c>
      <c r="W34" s="19">
        <f>'2001'!M35</f>
        <v>1059</v>
      </c>
      <c r="X34" s="17">
        <f>'2002'!M35</f>
        <v>986</v>
      </c>
      <c r="Y34" s="17" t="str">
        <f>'2003'!M35</f>
        <v>DNR</v>
      </c>
      <c r="Z34" s="17">
        <f>'2004'!M35</f>
        <v>738</v>
      </c>
      <c r="AA34" s="17">
        <f>'2005'!M35</f>
        <v>805</v>
      </c>
      <c r="AB34" s="17">
        <f>'2006'!M35</f>
        <v>425</v>
      </c>
      <c r="AC34" s="17">
        <f>'2007'!M35</f>
        <v>543</v>
      </c>
      <c r="AD34" s="17">
        <f>'2008'!M35</f>
        <v>516</v>
      </c>
      <c r="AE34" s="17">
        <f>'2009'!M35</f>
        <v>385</v>
      </c>
      <c r="AF34" s="17">
        <f>'2010'!M35</f>
        <v>384</v>
      </c>
      <c r="AG34" s="19">
        <f>'2011'!M35</f>
        <v>355</v>
      </c>
      <c r="AH34" s="19">
        <f>'2012'!M35</f>
        <v>259</v>
      </c>
      <c r="AI34" s="2"/>
      <c r="AJ34" s="19">
        <f>'1997'!B35</f>
        <v>1415</v>
      </c>
      <c r="AK34" s="19">
        <f>'1998'!B35</f>
        <v>1686</v>
      </c>
      <c r="AL34" s="19">
        <f>'1999'!B35</f>
        <v>1573</v>
      </c>
      <c r="AM34" s="19">
        <f>'2000'!B35</f>
        <v>1663</v>
      </c>
      <c r="AN34" s="19">
        <f>'2001'!B35</f>
        <v>1438</v>
      </c>
      <c r="AO34" s="17">
        <f>'2002'!B35</f>
        <v>1542</v>
      </c>
      <c r="AP34" s="17" t="str">
        <f>'2003'!B35</f>
        <v>DNR</v>
      </c>
      <c r="AQ34" s="17">
        <f>'2004'!B35</f>
        <v>1210</v>
      </c>
      <c r="AR34" s="17">
        <f>'2005'!B35</f>
        <v>1152</v>
      </c>
      <c r="AS34" s="17">
        <f>'2006'!B35</f>
        <v>1000</v>
      </c>
      <c r="AT34" s="17">
        <f>'2007'!B35</f>
        <v>966</v>
      </c>
      <c r="AU34" s="17">
        <f>'2008'!B35</f>
        <v>1198</v>
      </c>
      <c r="AV34" s="17">
        <f>'2009'!B35</f>
        <v>1180</v>
      </c>
      <c r="AW34" s="17">
        <f>'2010'!B35</f>
        <v>1249</v>
      </c>
      <c r="AX34" s="19">
        <f>'2011'!B35</f>
        <v>1184</v>
      </c>
      <c r="AY34" s="19">
        <f>'2012'!B35</f>
        <v>1223</v>
      </c>
      <c r="AZ34" s="2"/>
      <c r="BA34" s="19">
        <f>'1997'!E35</f>
        <v>516</v>
      </c>
      <c r="BB34" s="19">
        <f>'1998'!E35</f>
        <v>606</v>
      </c>
      <c r="BC34" s="19">
        <f>'1999'!E35</f>
        <v>573</v>
      </c>
      <c r="BD34" s="19">
        <f>'2000'!E35</f>
        <v>498</v>
      </c>
      <c r="BE34" s="19">
        <f>'2001'!E35</f>
        <v>245</v>
      </c>
      <c r="BF34" s="17">
        <f>'2002'!E35</f>
        <v>425</v>
      </c>
      <c r="BG34" s="17" t="str">
        <f>'2003'!E35</f>
        <v>DNR</v>
      </c>
      <c r="BH34" s="17">
        <f>'2004'!E35</f>
        <v>253</v>
      </c>
      <c r="BI34" s="17">
        <f>'2005'!E35</f>
        <v>231</v>
      </c>
      <c r="BJ34" s="17">
        <f>'2006'!E35</f>
        <v>208</v>
      </c>
      <c r="BK34" s="17">
        <f>'2007'!E35</f>
        <v>243</v>
      </c>
      <c r="BL34" s="17">
        <f>'2008'!E35</f>
        <v>337</v>
      </c>
      <c r="BM34" s="17">
        <f>'2009'!E35</f>
        <v>305</v>
      </c>
      <c r="BN34" s="17">
        <f>'2010'!E35</f>
        <v>231</v>
      </c>
      <c r="BO34" s="19">
        <f>'2011'!E35</f>
        <v>257</v>
      </c>
      <c r="BP34" s="19">
        <f>'2012'!E35</f>
        <v>279</v>
      </c>
    </row>
    <row r="35" spans="1:68">
      <c r="A35" s="16" t="s">
        <v>37</v>
      </c>
      <c r="B35" s="19">
        <f>'1997'!J36</f>
        <v>1363</v>
      </c>
      <c r="C35" s="19">
        <f>'1998'!J36</f>
        <v>1324</v>
      </c>
      <c r="D35" s="19">
        <f>'1999'!J36</f>
        <v>1119</v>
      </c>
      <c r="E35" s="19">
        <f>'2000'!J36</f>
        <v>735</v>
      </c>
      <c r="F35" s="19">
        <f>'2001'!J36</f>
        <v>964</v>
      </c>
      <c r="G35" s="17">
        <f>'2002'!J36</f>
        <v>1321</v>
      </c>
      <c r="H35" s="17">
        <f>'2003'!J36</f>
        <v>983</v>
      </c>
      <c r="I35" s="17">
        <f>'2004'!J36</f>
        <v>869</v>
      </c>
      <c r="J35" s="17" t="str">
        <f>'2005'!J36</f>
        <v>DNR</v>
      </c>
      <c r="K35" s="17">
        <f>'2006'!J36</f>
        <v>820</v>
      </c>
      <c r="L35" s="17">
        <f>'2007'!J36</f>
        <v>784</v>
      </c>
      <c r="M35" s="17">
        <f>'2008'!J36</f>
        <v>797</v>
      </c>
      <c r="N35" s="17">
        <f>'2009'!J36</f>
        <v>742</v>
      </c>
      <c r="O35" s="17">
        <f>'2010'!J36</f>
        <v>876</v>
      </c>
      <c r="P35" s="19">
        <f>'2011'!J36</f>
        <v>975</v>
      </c>
      <c r="Q35" s="19">
        <f>'2012'!J36</f>
        <v>821</v>
      </c>
      <c r="R35" s="2"/>
      <c r="S35" s="19">
        <f>'1997'!M36</f>
        <v>1081</v>
      </c>
      <c r="T35" s="19">
        <f>'1998'!M36</f>
        <v>953</v>
      </c>
      <c r="U35" s="19">
        <f>'1999'!M36</f>
        <v>724</v>
      </c>
      <c r="V35" s="19">
        <f>'2000'!M36</f>
        <v>402</v>
      </c>
      <c r="W35" s="19">
        <f>'2001'!M36</f>
        <v>446</v>
      </c>
      <c r="X35" s="17">
        <f>'2002'!M36</f>
        <v>395</v>
      </c>
      <c r="Y35" s="17">
        <f>'2003'!M36</f>
        <v>282</v>
      </c>
      <c r="Z35" s="17">
        <f>'2004'!M36</f>
        <v>134</v>
      </c>
      <c r="AA35" s="17" t="str">
        <f>'2005'!M36</f>
        <v>DNR</v>
      </c>
      <c r="AB35" s="17">
        <f>'2006'!M36</f>
        <v>66</v>
      </c>
      <c r="AC35" s="17">
        <f>'2007'!M36</f>
        <v>119</v>
      </c>
      <c r="AD35" s="17">
        <f>'2008'!M36</f>
        <v>30</v>
      </c>
      <c r="AE35" s="17">
        <f>'2009'!M36</f>
        <v>40</v>
      </c>
      <c r="AF35" s="17">
        <f>'2010'!M36</f>
        <v>58</v>
      </c>
      <c r="AG35" s="19">
        <f>'2011'!M36</f>
        <v>35</v>
      </c>
      <c r="AH35" s="19">
        <f>'2012'!M36</f>
        <v>28</v>
      </c>
      <c r="AI35" s="2"/>
      <c r="AJ35" s="19">
        <f>'1997'!B36</f>
        <v>1546</v>
      </c>
      <c r="AK35" s="19">
        <f>'1998'!B36</f>
        <v>1406</v>
      </c>
      <c r="AL35" s="19">
        <f>'1999'!B36</f>
        <v>1263</v>
      </c>
      <c r="AM35" s="19">
        <f>'2000'!B36</f>
        <v>1204</v>
      </c>
      <c r="AN35" s="19">
        <f>'2001'!B36</f>
        <v>1487</v>
      </c>
      <c r="AO35" s="17">
        <f>'2002'!B36</f>
        <v>1536</v>
      </c>
      <c r="AP35" s="17">
        <f>'2003'!B36</f>
        <v>1451</v>
      </c>
      <c r="AQ35" s="17">
        <f>'2004'!B36</f>
        <v>1345</v>
      </c>
      <c r="AR35" s="17" t="str">
        <f>'2005'!B36</f>
        <v>DNR</v>
      </c>
      <c r="AS35" s="17">
        <f>'2006'!B36</f>
        <v>1119</v>
      </c>
      <c r="AT35" s="17">
        <f>'2007'!B36</f>
        <v>1168</v>
      </c>
      <c r="AU35" s="17">
        <f>'2008'!B36</f>
        <v>805</v>
      </c>
      <c r="AV35" s="17">
        <f>'2009'!B36</f>
        <v>981</v>
      </c>
      <c r="AW35" s="17">
        <f>'2010'!B36</f>
        <v>1156</v>
      </c>
      <c r="AX35" s="19">
        <f>'2011'!B36</f>
        <v>1177</v>
      </c>
      <c r="AY35" s="19">
        <f>'2012'!B36</f>
        <v>1110</v>
      </c>
      <c r="AZ35" s="2"/>
      <c r="BA35" s="19">
        <f>'1997'!E36</f>
        <v>975</v>
      </c>
      <c r="BB35" s="19">
        <f>'1998'!E36</f>
        <v>777</v>
      </c>
      <c r="BC35" s="19">
        <f>'1999'!E36</f>
        <v>568</v>
      </c>
      <c r="BD35" s="19">
        <f>'2000'!E36</f>
        <v>464</v>
      </c>
      <c r="BE35" s="19">
        <f>'2001'!E36</f>
        <v>343</v>
      </c>
      <c r="BF35" s="17">
        <f>'2002'!E36</f>
        <v>165</v>
      </c>
      <c r="BG35" s="17">
        <f>'2003'!E36</f>
        <v>93</v>
      </c>
      <c r="BH35" s="17">
        <f>'2004'!E36</f>
        <v>53</v>
      </c>
      <c r="BI35" s="17" t="str">
        <f>'2005'!E36</f>
        <v>DNR</v>
      </c>
      <c r="BJ35" s="17">
        <f>'2006'!E36</f>
        <v>41</v>
      </c>
      <c r="BK35" s="17">
        <f>'2007'!E36</f>
        <v>39</v>
      </c>
      <c r="BL35" s="17">
        <f>'2008'!E36</f>
        <v>13</v>
      </c>
      <c r="BM35" s="17">
        <f>'2009'!E36</f>
        <v>22</v>
      </c>
      <c r="BN35" s="17">
        <f>'2010'!E36</f>
        <v>17</v>
      </c>
      <c r="BO35" s="19">
        <f>'2011'!E36</f>
        <v>23</v>
      </c>
      <c r="BP35" s="19">
        <f>'2012'!E36</f>
        <v>19</v>
      </c>
    </row>
    <row r="36" spans="1:68">
      <c r="A36" s="16" t="s">
        <v>38</v>
      </c>
      <c r="B36" s="19">
        <f>'1997'!J37</f>
        <v>19393</v>
      </c>
      <c r="C36" s="19">
        <f>'1998'!J37</f>
        <v>18934</v>
      </c>
      <c r="D36" s="19">
        <f>'1999'!J37</f>
        <v>15791</v>
      </c>
      <c r="E36" s="19">
        <f>'2000'!J37</f>
        <v>14589</v>
      </c>
      <c r="F36" s="19">
        <f>'2001'!J37</f>
        <v>18576</v>
      </c>
      <c r="G36" s="17">
        <f>'2002'!J37</f>
        <v>16781</v>
      </c>
      <c r="H36" s="17">
        <f>'2003'!J37</f>
        <v>16157</v>
      </c>
      <c r="I36" s="17">
        <f>'2004'!J37</f>
        <v>15403</v>
      </c>
      <c r="J36" s="17">
        <f>'2005'!J37</f>
        <v>17290</v>
      </c>
      <c r="K36" s="17">
        <f>'2006'!J37</f>
        <v>15705</v>
      </c>
      <c r="L36" s="17">
        <f>'2007'!J37</f>
        <v>17425</v>
      </c>
      <c r="M36" s="17">
        <f>'2008'!J37</f>
        <v>17108</v>
      </c>
      <c r="N36" s="17">
        <f>'2009'!J37</f>
        <v>15220</v>
      </c>
      <c r="O36" s="17">
        <f>'2010'!J37</f>
        <v>17385</v>
      </c>
      <c r="P36" s="19">
        <f>'2011'!J37</f>
        <v>14571</v>
      </c>
      <c r="Q36" s="19">
        <f>'2012'!J37</f>
        <v>15857</v>
      </c>
      <c r="R36" s="2"/>
      <c r="S36" s="19">
        <f>'1997'!M37</f>
        <v>12519</v>
      </c>
      <c r="T36" s="19">
        <f>'1998'!M37</f>
        <v>13026</v>
      </c>
      <c r="U36" s="19">
        <f>'1999'!M37</f>
        <v>10196</v>
      </c>
      <c r="V36" s="19">
        <f>'2000'!M37</f>
        <v>8606</v>
      </c>
      <c r="W36" s="19">
        <f>'2001'!M37</f>
        <v>10838</v>
      </c>
      <c r="X36" s="17">
        <f>'2002'!M37</f>
        <v>8909</v>
      </c>
      <c r="Y36" s="17">
        <f>'2003'!M37</f>
        <v>9542</v>
      </c>
      <c r="Z36" s="17">
        <f>'2004'!M37</f>
        <v>9024</v>
      </c>
      <c r="AA36" s="17">
        <f>'2005'!M37</f>
        <v>10572</v>
      </c>
      <c r="AB36" s="17">
        <f>'2006'!M37</f>
        <v>9711</v>
      </c>
      <c r="AC36" s="17">
        <f>'2007'!M37</f>
        <v>9507</v>
      </c>
      <c r="AD36" s="17">
        <f>'2008'!M37</f>
        <v>10743</v>
      </c>
      <c r="AE36" s="17">
        <f>'2009'!M37</f>
        <v>10112</v>
      </c>
      <c r="AF36" s="17">
        <f>'2010'!M37</f>
        <v>10280</v>
      </c>
      <c r="AG36" s="19">
        <f>'2011'!M37</f>
        <v>9703</v>
      </c>
      <c r="AH36" s="19">
        <f>'2012'!M37</f>
        <v>10921</v>
      </c>
      <c r="AI36" s="2"/>
      <c r="AJ36" s="19">
        <f>'1997'!B37</f>
        <v>27920</v>
      </c>
      <c r="AK36" s="19">
        <f>'1998'!B37</f>
        <v>28488</v>
      </c>
      <c r="AL36" s="19">
        <f>'1999'!B37</f>
        <v>27219</v>
      </c>
      <c r="AM36" s="19">
        <f>'2000'!B37</f>
        <v>26192</v>
      </c>
      <c r="AN36" s="19">
        <f>'2001'!B37</f>
        <v>25379</v>
      </c>
      <c r="AO36" s="17">
        <f>'2002'!B37</f>
        <v>21387</v>
      </c>
      <c r="AP36" s="17">
        <f>'2003'!B37</f>
        <v>21961</v>
      </c>
      <c r="AQ36" s="17">
        <f>'2004'!B37</f>
        <v>21007</v>
      </c>
      <c r="AR36" s="17">
        <f>'2005'!B37</f>
        <v>20322</v>
      </c>
      <c r="AS36" s="17">
        <f>'2006'!B37</f>
        <v>17691</v>
      </c>
      <c r="AT36" s="17">
        <f>'2007'!B37</f>
        <v>19497</v>
      </c>
      <c r="AU36" s="17">
        <f>'2008'!B37</f>
        <v>20161</v>
      </c>
      <c r="AV36" s="17">
        <f>'2009'!B37</f>
        <v>18695</v>
      </c>
      <c r="AW36" s="17">
        <f>'2010'!B37</f>
        <v>17182</v>
      </c>
      <c r="AX36" s="19">
        <f>'2011'!B37</f>
        <v>19563</v>
      </c>
      <c r="AY36" s="19">
        <f>'2012'!B37</f>
        <v>17789</v>
      </c>
      <c r="AZ36" s="2"/>
      <c r="BA36" s="19">
        <f>'1997'!E37</f>
        <v>10420</v>
      </c>
      <c r="BB36" s="19">
        <f>'1998'!E37</f>
        <v>11030</v>
      </c>
      <c r="BC36" s="19">
        <f>'1999'!E37</f>
        <v>9178</v>
      </c>
      <c r="BD36" s="19">
        <f>'2000'!E37</f>
        <v>8722</v>
      </c>
      <c r="BE36" s="19">
        <f>'2001'!E37</f>
        <v>7463</v>
      </c>
      <c r="BF36" s="17">
        <f>'2002'!E37</f>
        <v>5870</v>
      </c>
      <c r="BG36" s="17">
        <f>'2003'!E37</f>
        <v>5257</v>
      </c>
      <c r="BH36" s="17">
        <f>'2004'!E37</f>
        <v>5002</v>
      </c>
      <c r="BI36" s="17">
        <f>'2005'!E37</f>
        <v>4777</v>
      </c>
      <c r="BJ36" s="17">
        <f>'2006'!E37</f>
        <v>4341</v>
      </c>
      <c r="BK36" s="17">
        <f>'2007'!E37</f>
        <v>4550</v>
      </c>
      <c r="BL36" s="17">
        <f>'2008'!E37</f>
        <v>5511</v>
      </c>
      <c r="BM36" s="17">
        <f>'2009'!E37</f>
        <v>5534</v>
      </c>
      <c r="BN36" s="17">
        <f>'2010'!E37</f>
        <v>6053</v>
      </c>
      <c r="BO36" s="19">
        <f>'2011'!E37</f>
        <v>5788</v>
      </c>
      <c r="BP36" s="19">
        <f>'2012'!E37</f>
        <v>3325</v>
      </c>
    </row>
    <row r="37" spans="1:68">
      <c r="A37" s="16" t="s">
        <v>57</v>
      </c>
      <c r="B37" s="19">
        <f>'1997'!J38</f>
        <v>4675</v>
      </c>
      <c r="C37" s="19" t="str">
        <f>'1998'!J38</f>
        <v>DNR</v>
      </c>
      <c r="D37" s="19">
        <f>'1999'!J38</f>
        <v>3389</v>
      </c>
      <c r="E37" s="19">
        <f>'2000'!J38</f>
        <v>3226</v>
      </c>
      <c r="F37" s="19">
        <f>'2001'!J38</f>
        <v>3110</v>
      </c>
      <c r="G37" s="17">
        <f>'2002'!J38</f>
        <v>2708</v>
      </c>
      <c r="H37" s="17">
        <f>'2003'!J38</f>
        <v>3373</v>
      </c>
      <c r="I37" s="17">
        <f>'2004'!J38</f>
        <v>3301</v>
      </c>
      <c r="J37" s="17">
        <f>'2005'!J38</f>
        <v>3440</v>
      </c>
      <c r="K37" s="17" t="str">
        <f>'2006'!J38</f>
        <v>-</v>
      </c>
      <c r="L37" s="17" t="str">
        <f>'2007'!J38</f>
        <v>-</v>
      </c>
      <c r="M37" s="17" t="str">
        <f>'2008'!J38</f>
        <v>-</v>
      </c>
      <c r="N37" s="17" t="str">
        <f>'2009'!J38</f>
        <v>-</v>
      </c>
      <c r="O37" s="17">
        <f>'2010'!J38</f>
        <v>0</v>
      </c>
      <c r="P37" s="19">
        <f>'2011'!J38</f>
        <v>0</v>
      </c>
      <c r="Q37" s="19">
        <f>'2012'!J38</f>
        <v>0</v>
      </c>
      <c r="R37" s="2"/>
      <c r="S37" s="19">
        <f>'1997'!M38</f>
        <v>2256</v>
      </c>
      <c r="T37" s="19" t="str">
        <f>'1998'!M38</f>
        <v>DNR</v>
      </c>
      <c r="U37" s="19">
        <f>'1999'!M38</f>
        <v>2025</v>
      </c>
      <c r="V37" s="19">
        <f>'2000'!M38</f>
        <v>1945</v>
      </c>
      <c r="W37" s="19">
        <f>'2001'!M38</f>
        <v>1867</v>
      </c>
      <c r="X37" s="17">
        <f>'2002'!M38</f>
        <v>1488</v>
      </c>
      <c r="Y37" s="17">
        <f>'2003'!M38</f>
        <v>1907</v>
      </c>
      <c r="Z37" s="17">
        <f>'2004'!M38</f>
        <v>1893</v>
      </c>
      <c r="AA37" s="17">
        <f>'2005'!M38</f>
        <v>2023</v>
      </c>
      <c r="AB37" s="17" t="str">
        <f>'2006'!M38</f>
        <v>-</v>
      </c>
      <c r="AC37" s="17" t="str">
        <f>'2007'!M38</f>
        <v>-</v>
      </c>
      <c r="AD37" s="17" t="str">
        <f>'2008'!M38</f>
        <v>-</v>
      </c>
      <c r="AE37" s="17" t="str">
        <f>'2009'!M38</f>
        <v>-</v>
      </c>
      <c r="AF37" s="17">
        <f>'2010'!M38</f>
        <v>0</v>
      </c>
      <c r="AG37" s="19">
        <f>'2011'!M38</f>
        <v>0</v>
      </c>
      <c r="AH37" s="19">
        <f>'2012'!M38</f>
        <v>0</v>
      </c>
      <c r="AI37" s="2"/>
      <c r="AJ37" s="19">
        <f>'1997'!B38</f>
        <v>7213</v>
      </c>
      <c r="AK37" s="19" t="str">
        <f>'1998'!B38</f>
        <v>DNR</v>
      </c>
      <c r="AL37" s="19">
        <f>'1999'!B38</f>
        <v>4514</v>
      </c>
      <c r="AM37" s="19">
        <f>'2000'!B38</f>
        <v>4141</v>
      </c>
      <c r="AN37" s="19">
        <f>'2001'!B38</f>
        <v>3381</v>
      </c>
      <c r="AO37" s="17">
        <f>'2002'!B38</f>
        <v>3272</v>
      </c>
      <c r="AP37" s="17">
        <f>'2003'!B38</f>
        <v>3892</v>
      </c>
      <c r="AQ37" s="17">
        <f>'2004'!B38</f>
        <v>3786</v>
      </c>
      <c r="AR37" s="17">
        <f>'2005'!B38</f>
        <v>3517</v>
      </c>
      <c r="AS37" s="17" t="str">
        <f>'2006'!B38</f>
        <v>-</v>
      </c>
      <c r="AT37" s="17" t="str">
        <f>'2007'!B38</f>
        <v>-</v>
      </c>
      <c r="AU37" s="17" t="str">
        <f>'2008'!B38</f>
        <v>-</v>
      </c>
      <c r="AV37" s="17" t="str">
        <f>'2009'!B38</f>
        <v>-</v>
      </c>
      <c r="AW37" s="17">
        <f>'2010'!B38</f>
        <v>0</v>
      </c>
      <c r="AX37" s="19">
        <f>'2011'!B38</f>
        <v>0</v>
      </c>
      <c r="AY37" s="19">
        <f>'2012'!B38</f>
        <v>0</v>
      </c>
      <c r="AZ37" s="2"/>
      <c r="BA37" s="19">
        <f>'1997'!E38</f>
        <v>1868</v>
      </c>
      <c r="BB37" s="19" t="str">
        <f>'1998'!E38</f>
        <v>DNR</v>
      </c>
      <c r="BC37" s="19">
        <f>'1999'!E38</f>
        <v>1711</v>
      </c>
      <c r="BD37" s="19">
        <f>'2000'!E38</f>
        <v>1406</v>
      </c>
      <c r="BE37" s="19">
        <f>'2001'!E38</f>
        <v>981</v>
      </c>
      <c r="BF37" s="17">
        <f>'2002'!E38</f>
        <v>721</v>
      </c>
      <c r="BG37" s="17">
        <f>'2003'!E38</f>
        <v>904</v>
      </c>
      <c r="BH37" s="17">
        <f>'2004'!E38</f>
        <v>777</v>
      </c>
      <c r="BI37" s="17">
        <f>'2005'!E38</f>
        <v>685</v>
      </c>
      <c r="BJ37" s="17" t="str">
        <f>'2006'!E38</f>
        <v>-</v>
      </c>
      <c r="BK37" s="17" t="str">
        <f>'2007'!E38</f>
        <v>-</v>
      </c>
      <c r="BL37" s="17" t="str">
        <f>'2008'!E38</f>
        <v>-</v>
      </c>
      <c r="BM37" s="17" t="str">
        <f>'2009'!E38</f>
        <v>-</v>
      </c>
      <c r="BN37" s="17">
        <f>'2010'!E38</f>
        <v>0</v>
      </c>
      <c r="BO37" s="19">
        <f>'2011'!E38</f>
        <v>0</v>
      </c>
      <c r="BP37" s="19">
        <f>'2012'!E38</f>
        <v>0</v>
      </c>
    </row>
    <row r="38" spans="1:68">
      <c r="A38" s="16" t="s">
        <v>40</v>
      </c>
      <c r="B38" s="19">
        <f>'1997'!J39</f>
        <v>4388</v>
      </c>
      <c r="C38" s="19">
        <f>'1998'!J39</f>
        <v>2649</v>
      </c>
      <c r="D38" s="19">
        <f>'1999'!J39</f>
        <v>2078</v>
      </c>
      <c r="E38" s="19">
        <f>'2000'!J39</f>
        <v>2413</v>
      </c>
      <c r="F38" s="19">
        <f>'2001'!J39</f>
        <v>2533</v>
      </c>
      <c r="G38" s="17">
        <f>'2002'!J39</f>
        <v>2306</v>
      </c>
      <c r="H38" s="17">
        <f>'2003'!J39</f>
        <v>1946</v>
      </c>
      <c r="I38" s="17" t="str">
        <f>'2004'!J39</f>
        <v>DNR</v>
      </c>
      <c r="J38" s="17" t="str">
        <f>'2005'!J39</f>
        <v>DNR</v>
      </c>
      <c r="K38" s="17">
        <f>'2006'!J39</f>
        <v>1864</v>
      </c>
      <c r="L38" s="17">
        <f>'2007'!J39</f>
        <v>1445</v>
      </c>
      <c r="M38" s="17">
        <f>'2008'!J39</f>
        <v>1122</v>
      </c>
      <c r="N38" s="17">
        <f>'2009'!J39</f>
        <v>782</v>
      </c>
      <c r="O38" s="17">
        <f>'2010'!J39</f>
        <v>6028</v>
      </c>
      <c r="P38" s="19">
        <f>'2011'!J39</f>
        <v>3556</v>
      </c>
      <c r="Q38" s="19">
        <f>'2012'!J39</f>
        <v>2969</v>
      </c>
      <c r="R38" s="2"/>
      <c r="S38" s="19">
        <f>'1997'!M39</f>
        <v>3434</v>
      </c>
      <c r="T38" s="19">
        <f>'1998'!M39</f>
        <v>2011</v>
      </c>
      <c r="U38" s="19">
        <f>'1999'!M39</f>
        <v>1304</v>
      </c>
      <c r="V38" s="19">
        <f>'2000'!M39</f>
        <v>1531</v>
      </c>
      <c r="W38" s="19">
        <f>'2001'!M39</f>
        <v>1603</v>
      </c>
      <c r="X38" s="17">
        <f>'2002'!M39</f>
        <v>1214</v>
      </c>
      <c r="Y38" s="17">
        <f>'2003'!M39</f>
        <v>1067</v>
      </c>
      <c r="Z38" s="17" t="str">
        <f>'2004'!M39</f>
        <v>DNR</v>
      </c>
      <c r="AA38" s="17" t="str">
        <f>'2005'!M39</f>
        <v>DNR</v>
      </c>
      <c r="AB38" s="17">
        <f>'2006'!M39</f>
        <v>751</v>
      </c>
      <c r="AC38" s="17">
        <f>'2007'!M39</f>
        <v>563</v>
      </c>
      <c r="AD38" s="17">
        <f>'2008'!M39</f>
        <v>450</v>
      </c>
      <c r="AE38" s="17">
        <f>'2009'!M39</f>
        <v>451</v>
      </c>
      <c r="AF38" s="17">
        <f>'2010'!M39</f>
        <v>1647</v>
      </c>
      <c r="AG38" s="19">
        <f>'2011'!M39</f>
        <v>1167</v>
      </c>
      <c r="AH38" s="19">
        <f>'2012'!M39</f>
        <v>814</v>
      </c>
      <c r="AI38" s="2"/>
      <c r="AJ38" s="19">
        <f>'1997'!B39</f>
        <v>4288</v>
      </c>
      <c r="AK38" s="19">
        <f>'1998'!B39</f>
        <v>2814</v>
      </c>
      <c r="AL38" s="19">
        <f>'1999'!B39</f>
        <v>1874</v>
      </c>
      <c r="AM38" s="19">
        <f>'2000'!B39</f>
        <v>2023</v>
      </c>
      <c r="AN38" s="19">
        <f>'2001'!B39</f>
        <v>2097</v>
      </c>
      <c r="AO38" s="17">
        <f>'2002'!B39</f>
        <v>2219</v>
      </c>
      <c r="AP38" s="17">
        <f>'2003'!B39</f>
        <v>1919</v>
      </c>
      <c r="AQ38" s="17" t="str">
        <f>'2004'!B39</f>
        <v>DNR</v>
      </c>
      <c r="AR38" s="17" t="str">
        <f>'2005'!B39</f>
        <v>DNR</v>
      </c>
      <c r="AS38" s="17">
        <f>'2006'!B39</f>
        <v>1585</v>
      </c>
      <c r="AT38" s="17">
        <f>'2007'!B39</f>
        <v>1578</v>
      </c>
      <c r="AU38" s="17">
        <f>'2008'!B39</f>
        <v>1365</v>
      </c>
      <c r="AV38" s="17">
        <f>'2009'!B39</f>
        <v>1243</v>
      </c>
      <c r="AW38" s="17">
        <f>'2010'!B39</f>
        <v>4111</v>
      </c>
      <c r="AX38" s="19">
        <f>'2011'!B39</f>
        <v>3083</v>
      </c>
      <c r="AY38" s="19">
        <f>'2012'!B39</f>
        <v>2556</v>
      </c>
      <c r="AZ38" s="2"/>
      <c r="BA38" s="19">
        <f>'1997'!E39</f>
        <v>1760</v>
      </c>
      <c r="BB38" s="19">
        <f>'1998'!E39</f>
        <v>1084</v>
      </c>
      <c r="BC38" s="19">
        <f>'1999'!E39</f>
        <v>630</v>
      </c>
      <c r="BD38" s="19">
        <f>'2000'!E39</f>
        <v>625</v>
      </c>
      <c r="BE38" s="19">
        <f>'2001'!E39</f>
        <v>509</v>
      </c>
      <c r="BF38" s="17">
        <f>'2002'!E39</f>
        <v>609</v>
      </c>
      <c r="BG38" s="17">
        <f>'2003'!E39</f>
        <v>432</v>
      </c>
      <c r="BH38" s="17" t="str">
        <f>'2004'!E39</f>
        <v>DNR</v>
      </c>
      <c r="BI38" s="17" t="str">
        <f>'2005'!E39</f>
        <v>DNR</v>
      </c>
      <c r="BJ38" s="17">
        <f>'2006'!E39</f>
        <v>289</v>
      </c>
      <c r="BK38" s="17">
        <f>'2007'!E39</f>
        <v>150</v>
      </c>
      <c r="BL38" s="17">
        <f>'2008'!E39</f>
        <v>121</v>
      </c>
      <c r="BM38" s="17">
        <f>'2009'!E39</f>
        <v>182</v>
      </c>
      <c r="BN38" s="17">
        <f>'2010'!E39</f>
        <v>968</v>
      </c>
      <c r="BO38" s="19">
        <f>'2011'!E39</f>
        <v>655</v>
      </c>
      <c r="BP38" s="19">
        <f>'2012'!E39</f>
        <v>593</v>
      </c>
    </row>
    <row r="39" spans="1:68">
      <c r="A39" s="16" t="s">
        <v>41</v>
      </c>
      <c r="B39" s="19" t="str">
        <f>'1997'!J40</f>
        <v>DNR</v>
      </c>
      <c r="C39" s="19">
        <f>'1998'!J40</f>
        <v>1</v>
      </c>
      <c r="D39" s="19">
        <f>'1999'!J40</f>
        <v>413</v>
      </c>
      <c r="E39" s="19">
        <f>'2000'!J40</f>
        <v>403</v>
      </c>
      <c r="F39" s="19">
        <f>'2001'!J40</f>
        <v>835</v>
      </c>
      <c r="G39" s="17">
        <f>'2002'!J40</f>
        <v>1087</v>
      </c>
      <c r="H39" s="17">
        <f>'2003'!J40</f>
        <v>589</v>
      </c>
      <c r="I39" s="17">
        <f>'2004'!J40</f>
        <v>329</v>
      </c>
      <c r="J39" s="17">
        <f>'2005'!J40</f>
        <v>647</v>
      </c>
      <c r="K39" s="17">
        <f>'2006'!J40</f>
        <v>1126</v>
      </c>
      <c r="L39" s="17">
        <f>'2007'!J40</f>
        <v>873</v>
      </c>
      <c r="M39" s="17" t="str">
        <f>'2008'!J40</f>
        <v>DNR</v>
      </c>
      <c r="N39" s="17">
        <f>'2009'!J40</f>
        <v>412</v>
      </c>
      <c r="O39" s="17">
        <f>'2010'!J40</f>
        <v>470</v>
      </c>
      <c r="P39" s="19">
        <f>'2011'!J40</f>
        <v>229</v>
      </c>
      <c r="Q39" s="19">
        <f>'2012'!J40</f>
        <v>262</v>
      </c>
      <c r="R39" s="2"/>
      <c r="S39" s="19" t="str">
        <f>'1997'!M40</f>
        <v>DNR</v>
      </c>
      <c r="T39" s="19">
        <f>'1998'!M40</f>
        <v>0</v>
      </c>
      <c r="U39" s="19">
        <f>'1999'!M40</f>
        <v>205</v>
      </c>
      <c r="V39" s="19">
        <f>'2000'!M40</f>
        <v>94</v>
      </c>
      <c r="W39" s="19">
        <f>'2001'!M40</f>
        <v>163</v>
      </c>
      <c r="X39" s="17">
        <f>'2002'!M40</f>
        <v>164</v>
      </c>
      <c r="Y39" s="17">
        <f>'2003'!M40</f>
        <v>201</v>
      </c>
      <c r="Z39" s="17">
        <f>'2004'!M40</f>
        <v>251</v>
      </c>
      <c r="AA39" s="17">
        <f>'2005'!M40</f>
        <v>218</v>
      </c>
      <c r="AB39" s="17">
        <f>'2006'!M40</f>
        <v>199</v>
      </c>
      <c r="AC39" s="17">
        <f>'2007'!M40</f>
        <v>164</v>
      </c>
      <c r="AD39" s="17" t="str">
        <f>'2008'!M40</f>
        <v>DNR</v>
      </c>
      <c r="AE39" s="17">
        <f>'2009'!M40</f>
        <v>76</v>
      </c>
      <c r="AF39" s="17">
        <f>'2010'!M40</f>
        <v>208</v>
      </c>
      <c r="AG39" s="19">
        <f>'2011'!M40</f>
        <v>67</v>
      </c>
      <c r="AH39" s="19">
        <f>'2012'!M40</f>
        <v>62</v>
      </c>
      <c r="AI39" s="2"/>
      <c r="AJ39" s="19" t="str">
        <f>'1997'!B40</f>
        <v>DNR</v>
      </c>
      <c r="AK39" s="19">
        <f>'1998'!B40</f>
        <v>914</v>
      </c>
      <c r="AL39" s="19">
        <f>'1999'!B40</f>
        <v>460</v>
      </c>
      <c r="AM39" s="19">
        <f>'2000'!B40</f>
        <v>492</v>
      </c>
      <c r="AN39" s="19">
        <f>'2001'!B40</f>
        <v>587</v>
      </c>
      <c r="AO39" s="17">
        <f>'2002'!B40</f>
        <v>789</v>
      </c>
      <c r="AP39" s="17">
        <f>'2003'!B40</f>
        <v>460</v>
      </c>
      <c r="AQ39" s="17">
        <f>'2004'!B40</f>
        <v>397</v>
      </c>
      <c r="AR39" s="17">
        <f>'2005'!B40</f>
        <v>491</v>
      </c>
      <c r="AS39" s="17">
        <f>'2006'!B40</f>
        <v>509</v>
      </c>
      <c r="AT39" s="17">
        <f>'2007'!B40</f>
        <v>359</v>
      </c>
      <c r="AU39" s="17" t="str">
        <f>'2008'!B40</f>
        <v>DNR</v>
      </c>
      <c r="AV39" s="17">
        <f>'2009'!B40</f>
        <v>220</v>
      </c>
      <c r="AW39" s="17">
        <f>'2010'!B40</f>
        <v>283</v>
      </c>
      <c r="AX39" s="19">
        <f>'2011'!B40</f>
        <v>259</v>
      </c>
      <c r="AY39" s="19">
        <f>'2012'!B40</f>
        <v>374</v>
      </c>
      <c r="AZ39" s="2"/>
      <c r="BA39" s="19" t="str">
        <f>'1997'!E40</f>
        <v>DNR</v>
      </c>
      <c r="BB39" s="19">
        <f>'1998'!E40</f>
        <v>528</v>
      </c>
      <c r="BC39" s="19">
        <f>'1999'!E40</f>
        <v>121</v>
      </c>
      <c r="BD39" s="19">
        <f>'2000'!E40</f>
        <v>76</v>
      </c>
      <c r="BE39" s="19">
        <f>'2001'!E40</f>
        <v>58</v>
      </c>
      <c r="BF39" s="17">
        <f>'2002'!E40</f>
        <v>84</v>
      </c>
      <c r="BG39" s="17">
        <f>'2003'!E40</f>
        <v>91</v>
      </c>
      <c r="BH39" s="17">
        <f>'2004'!E40</f>
        <v>146</v>
      </c>
      <c r="BI39" s="17">
        <f>'2005'!E40</f>
        <v>138</v>
      </c>
      <c r="BJ39" s="17">
        <f>'2006'!E40</f>
        <v>68</v>
      </c>
      <c r="BK39" s="17">
        <f>'2007'!E40</f>
        <v>24</v>
      </c>
      <c r="BL39" s="17" t="str">
        <f>'2008'!E40</f>
        <v>DNR</v>
      </c>
      <c r="BM39" s="17">
        <f>'2009'!E40</f>
        <v>3</v>
      </c>
      <c r="BN39" s="17">
        <f>'2010'!E40</f>
        <v>22</v>
      </c>
      <c r="BO39" s="19">
        <f>'2011'!E40</f>
        <v>28</v>
      </c>
      <c r="BP39" s="19">
        <f>'2012'!E40</f>
        <v>19</v>
      </c>
    </row>
    <row r="40" spans="1:68">
      <c r="A40" s="16" t="s">
        <v>43</v>
      </c>
      <c r="B40" s="19">
        <f>'1997'!J41</f>
        <v>23940</v>
      </c>
      <c r="C40" s="19">
        <f>'1998'!J41</f>
        <v>21776</v>
      </c>
      <c r="D40" s="19">
        <f>'1999'!J41</f>
        <v>2407</v>
      </c>
      <c r="E40" s="19">
        <f>'2000'!J41</f>
        <v>13282</v>
      </c>
      <c r="F40" s="19">
        <f>'2001'!J41</f>
        <v>22030</v>
      </c>
      <c r="G40" s="17">
        <f>'2002'!J41</f>
        <v>15141</v>
      </c>
      <c r="H40" s="17">
        <f>'2003'!J41</f>
        <v>31424</v>
      </c>
      <c r="I40" s="17">
        <f>'2004'!J41</f>
        <v>216</v>
      </c>
      <c r="J40" s="17">
        <f>'2005'!J41</f>
        <v>20401</v>
      </c>
      <c r="K40" s="17">
        <f>'2006'!J41</f>
        <v>26245</v>
      </c>
      <c r="L40" s="17">
        <f>'2007'!J41</f>
        <v>26001</v>
      </c>
      <c r="M40" s="17">
        <f>'2008'!J41</f>
        <v>31722</v>
      </c>
      <c r="N40" s="17">
        <f>'2009'!J41</f>
        <v>38277</v>
      </c>
      <c r="O40" s="17">
        <f>'2010'!J41</f>
        <v>34637</v>
      </c>
      <c r="P40" s="19">
        <f>'2011'!J41</f>
        <v>12960</v>
      </c>
      <c r="Q40" s="19">
        <f>'2012'!J41</f>
        <v>23149</v>
      </c>
      <c r="R40" s="2"/>
      <c r="S40" s="19">
        <f>'1997'!M41</f>
        <v>18687</v>
      </c>
      <c r="T40" s="19">
        <f>'1998'!M41</f>
        <v>17677</v>
      </c>
      <c r="U40" s="19">
        <f>'1999'!M41</f>
        <v>1703</v>
      </c>
      <c r="V40" s="19">
        <f>'2000'!M41</f>
        <v>10574</v>
      </c>
      <c r="W40" s="19">
        <f>'2001'!M41</f>
        <v>17306</v>
      </c>
      <c r="X40" s="17">
        <f>'2002'!M41</f>
        <v>10608</v>
      </c>
      <c r="Y40" s="17">
        <f>'2003'!M41</f>
        <v>22291</v>
      </c>
      <c r="Z40" s="17">
        <f>'2004'!M41</f>
        <v>2</v>
      </c>
      <c r="AA40" s="17">
        <f>'2005'!M41</f>
        <v>14803</v>
      </c>
      <c r="AB40" s="17">
        <f>'2006'!M41</f>
        <v>18530</v>
      </c>
      <c r="AC40" s="17">
        <f>'2007'!M41</f>
        <v>20205</v>
      </c>
      <c r="AD40" s="17">
        <f>'2008'!M41</f>
        <v>25409</v>
      </c>
      <c r="AE40" s="17">
        <f>'2009'!M41</f>
        <v>26551</v>
      </c>
      <c r="AF40" s="17">
        <f>'2010'!M41</f>
        <v>26089</v>
      </c>
      <c r="AG40" s="19">
        <f>'2011'!M41</f>
        <v>11316</v>
      </c>
      <c r="AH40" s="19">
        <f>'2012'!M41</f>
        <v>18300</v>
      </c>
      <c r="AI40" s="2"/>
      <c r="AJ40" s="19">
        <f>'1997'!B41</f>
        <v>45190</v>
      </c>
      <c r="AK40" s="19">
        <f>'1998'!B41</f>
        <v>40050</v>
      </c>
      <c r="AL40" s="19">
        <f>'1999'!B41</f>
        <v>7877</v>
      </c>
      <c r="AM40" s="19">
        <f>'2000'!B41</f>
        <v>26892</v>
      </c>
      <c r="AN40" s="19">
        <f>'2001'!B41</f>
        <v>37864</v>
      </c>
      <c r="AO40" s="17">
        <f>'2002'!B41</f>
        <v>23931</v>
      </c>
      <c r="AP40" s="17">
        <f>'2003'!B41</f>
        <v>45320</v>
      </c>
      <c r="AQ40" s="17">
        <f>'2004'!B41</f>
        <v>709</v>
      </c>
      <c r="AR40" s="17">
        <f>'2005'!B41</f>
        <v>23237</v>
      </c>
      <c r="AS40" s="17">
        <f>'2006'!B41</f>
        <v>38361</v>
      </c>
      <c r="AT40" s="17">
        <f>'2007'!B41</f>
        <v>37896</v>
      </c>
      <c r="AU40" s="17">
        <f>'2008'!B41</f>
        <v>39550</v>
      </c>
      <c r="AV40" s="17">
        <f>'2009'!B41</f>
        <v>49475</v>
      </c>
      <c r="AW40" s="17">
        <f>'2010'!B41</f>
        <v>52033</v>
      </c>
      <c r="AX40" s="19">
        <f>'2011'!B41</f>
        <v>15644</v>
      </c>
      <c r="AY40" s="19">
        <f>'2012'!B41</f>
        <v>32521</v>
      </c>
      <c r="AZ40" s="2"/>
      <c r="BA40" s="19">
        <f>'1997'!E41</f>
        <v>29184</v>
      </c>
      <c r="BB40" s="19">
        <f>'1998'!E41</f>
        <v>28973</v>
      </c>
      <c r="BC40" s="19">
        <f>'1999'!E41</f>
        <v>5461</v>
      </c>
      <c r="BD40" s="19">
        <f>'2000'!E41</f>
        <v>17655</v>
      </c>
      <c r="BE40" s="19">
        <f>'2001'!E41</f>
        <v>24158</v>
      </c>
      <c r="BF40" s="17">
        <f>'2002'!E41</f>
        <v>12474</v>
      </c>
      <c r="BG40" s="17">
        <f>'2003'!E41</f>
        <v>21959</v>
      </c>
      <c r="BH40" s="17">
        <f>'2004'!E41</f>
        <v>76</v>
      </c>
      <c r="BI40" s="17">
        <f>'2005'!E41</f>
        <v>10219</v>
      </c>
      <c r="BJ40" s="17">
        <f>'2006'!E41</f>
        <v>15130</v>
      </c>
      <c r="BK40" s="17">
        <f>'2007'!E41</f>
        <v>18381</v>
      </c>
      <c r="BL40" s="17">
        <f>'2008'!E41</f>
        <v>18843</v>
      </c>
      <c r="BM40" s="17">
        <f>'2009'!E41</f>
        <v>23217</v>
      </c>
      <c r="BN40" s="17">
        <f>'2010'!E41</f>
        <v>23530</v>
      </c>
      <c r="BO40" s="19">
        <f>'2011'!E41</f>
        <v>10926</v>
      </c>
      <c r="BP40" s="19">
        <f>'2012'!E41</f>
        <v>18041</v>
      </c>
    </row>
    <row r="41" spans="1:68">
      <c r="A41" s="16" t="s">
        <v>60</v>
      </c>
      <c r="B41" s="19">
        <f>'1997'!J42</f>
        <v>9140</v>
      </c>
      <c r="C41" s="19">
        <f>'1998'!J42</f>
        <v>13255</v>
      </c>
      <c r="D41" s="19">
        <f>'1999'!J42</f>
        <v>13300</v>
      </c>
      <c r="E41" s="19" t="str">
        <f>'2000'!J42</f>
        <v>DNR</v>
      </c>
      <c r="F41" s="19">
        <f>'2001'!J42</f>
        <v>15203</v>
      </c>
      <c r="G41" s="17" t="str">
        <f>'2002'!J42</f>
        <v>DNR</v>
      </c>
      <c r="H41" s="17" t="str">
        <f>'2003'!J42</f>
        <v>DNR</v>
      </c>
      <c r="I41" s="17" t="str">
        <f>'2004'!J42</f>
        <v>DNR</v>
      </c>
      <c r="J41" s="17" t="str">
        <f>'2005'!J42</f>
        <v>DNR</v>
      </c>
      <c r="K41" s="17">
        <f>'2006'!J42</f>
        <v>13825</v>
      </c>
      <c r="L41" s="17">
        <f>'2007'!J42</f>
        <v>17682</v>
      </c>
      <c r="M41" s="17">
        <f>'2008'!J42</f>
        <v>2031</v>
      </c>
      <c r="N41" s="17">
        <f>'2009'!J42</f>
        <v>9134</v>
      </c>
      <c r="O41" s="17">
        <f>'2010'!J42</f>
        <v>17402</v>
      </c>
      <c r="P41" s="19">
        <f>'2011'!J42</f>
        <v>14174</v>
      </c>
      <c r="Q41" s="19">
        <f>'2012'!J42</f>
        <v>10229</v>
      </c>
      <c r="R41" s="2"/>
      <c r="S41" s="19">
        <f>'1997'!M42</f>
        <v>10440</v>
      </c>
      <c r="T41" s="19">
        <f>'1998'!M42</f>
        <v>11165</v>
      </c>
      <c r="U41" s="19">
        <f>'1999'!M42</f>
        <v>10886</v>
      </c>
      <c r="V41" s="19" t="str">
        <f>'2000'!M42</f>
        <v>DNR</v>
      </c>
      <c r="W41" s="19">
        <f>'2001'!M42</f>
        <v>11438</v>
      </c>
      <c r="X41" s="17" t="str">
        <f>'2002'!M42</f>
        <v>DNR</v>
      </c>
      <c r="Y41" s="17" t="str">
        <f>'2003'!M42</f>
        <v>DNR</v>
      </c>
      <c r="Z41" s="17" t="str">
        <f>'2004'!M42</f>
        <v>DNR</v>
      </c>
      <c r="AA41" s="17" t="str">
        <f>'2005'!M42</f>
        <v>DNR</v>
      </c>
      <c r="AB41" s="17">
        <f>'2006'!M42</f>
        <v>10264</v>
      </c>
      <c r="AC41" s="17">
        <f>'2007'!M42</f>
        <v>10891</v>
      </c>
      <c r="AD41" s="17">
        <f>'2008'!M42</f>
        <v>1308</v>
      </c>
      <c r="AE41" s="17">
        <f>'2009'!M42</f>
        <v>5847</v>
      </c>
      <c r="AF41" s="17">
        <f>'2010'!M42</f>
        <v>12603</v>
      </c>
      <c r="AG41" s="19">
        <f>'2011'!M42</f>
        <v>10452</v>
      </c>
      <c r="AH41" s="19">
        <f>'2012'!M42</f>
        <v>6599</v>
      </c>
      <c r="AI41" s="2"/>
      <c r="AJ41" s="19">
        <f>'1997'!B42</f>
        <v>10989</v>
      </c>
      <c r="AK41" s="19">
        <f>'1998'!B42</f>
        <v>17085</v>
      </c>
      <c r="AL41" s="19">
        <f>'1999'!B42</f>
        <v>17701</v>
      </c>
      <c r="AM41" s="19" t="str">
        <f>'2000'!B42</f>
        <v>DNR</v>
      </c>
      <c r="AN41" s="19">
        <f>'2001'!B42</f>
        <v>19275</v>
      </c>
      <c r="AO41" s="17" t="str">
        <f>'2002'!B42</f>
        <v>DNR</v>
      </c>
      <c r="AP41" s="17" t="str">
        <f>'2003'!B42</f>
        <v>DNR</v>
      </c>
      <c r="AQ41" s="17" t="str">
        <f>'2004'!B42</f>
        <v>DNR</v>
      </c>
      <c r="AR41" s="17" t="str">
        <f>'2005'!B42</f>
        <v>DNR</v>
      </c>
      <c r="AS41" s="17">
        <f>'2006'!B42</f>
        <v>14053</v>
      </c>
      <c r="AT41" s="17">
        <f>'2007'!B42</f>
        <v>12242</v>
      </c>
      <c r="AU41" s="17">
        <f>'2008'!B42</f>
        <v>1754</v>
      </c>
      <c r="AV41" s="17">
        <f>'2009'!B42</f>
        <v>7324</v>
      </c>
      <c r="AW41" s="17">
        <f>'2010'!B42</f>
        <v>13313</v>
      </c>
      <c r="AX41" s="19">
        <f>'2011'!B42</f>
        <v>12942</v>
      </c>
      <c r="AY41" s="19">
        <f>'2012'!B42</f>
        <v>11720</v>
      </c>
      <c r="AZ41" s="2"/>
      <c r="BA41" s="19">
        <f>'1997'!E42</f>
        <v>10807</v>
      </c>
      <c r="BB41" s="19">
        <f>'1998'!E42</f>
        <v>11480</v>
      </c>
      <c r="BC41" s="19">
        <f>'1999'!E42</f>
        <v>11256</v>
      </c>
      <c r="BD41" s="19" t="str">
        <f>'2000'!E42</f>
        <v>DNR</v>
      </c>
      <c r="BE41" s="19">
        <f>'2001'!E42</f>
        <v>11057</v>
      </c>
      <c r="BF41" s="17" t="str">
        <f>'2002'!E42</f>
        <v>DNR</v>
      </c>
      <c r="BG41" s="17" t="str">
        <f>'2003'!E42</f>
        <v>DNR</v>
      </c>
      <c r="BH41" s="17" t="str">
        <f>'2004'!E42</f>
        <v>DNR</v>
      </c>
      <c r="BI41" s="17" t="str">
        <f>'2005'!E42</f>
        <v>DNR</v>
      </c>
      <c r="BJ41" s="17">
        <f>'2006'!E42</f>
        <v>5169</v>
      </c>
      <c r="BK41" s="17">
        <f>'2007'!E42</f>
        <v>5495</v>
      </c>
      <c r="BL41" s="17">
        <f>'2008'!E42</f>
        <v>558</v>
      </c>
      <c r="BM41" s="17">
        <f>'2009'!E42</f>
        <v>3164</v>
      </c>
      <c r="BN41" s="17">
        <f>'2010'!E42</f>
        <v>5810</v>
      </c>
      <c r="BO41" s="19">
        <f>'2011'!E42</f>
        <v>6162</v>
      </c>
      <c r="BP41" s="19">
        <f>'2012'!E42</f>
        <v>5246</v>
      </c>
    </row>
    <row r="42" spans="1:68">
      <c r="A42" s="16" t="s">
        <v>76</v>
      </c>
      <c r="B42" s="19" t="str">
        <f>'1997'!J43</f>
        <v>DNR</v>
      </c>
      <c r="C42" s="19">
        <f>'1998'!J43</f>
        <v>1278</v>
      </c>
      <c r="D42" s="19" t="str">
        <f>'1999'!J43</f>
        <v>DNR</v>
      </c>
      <c r="E42" s="19" t="str">
        <f>'2000'!J43</f>
        <v>DNR</v>
      </c>
      <c r="F42" s="19">
        <f>'2001'!J43</f>
        <v>1294</v>
      </c>
      <c r="G42" s="17">
        <f>'2002'!J43</f>
        <v>1357</v>
      </c>
      <c r="H42" s="17" t="str">
        <f>'2003'!J43</f>
        <v>DNR</v>
      </c>
      <c r="I42" s="17">
        <f>'2004'!J43</f>
        <v>1184</v>
      </c>
      <c r="J42" s="17">
        <f>'2005'!J43</f>
        <v>1335</v>
      </c>
      <c r="K42" s="17">
        <f>'2006'!J43</f>
        <v>1135</v>
      </c>
      <c r="L42" s="17">
        <f>'2007'!J43</f>
        <v>1031</v>
      </c>
      <c r="M42" s="17">
        <f>'2008'!J43</f>
        <v>1355</v>
      </c>
      <c r="N42" s="17" t="str">
        <f>'2009'!J43</f>
        <v>DNR</v>
      </c>
      <c r="O42" s="17">
        <f>'2010'!J43</f>
        <v>1590</v>
      </c>
      <c r="P42" s="19">
        <f>'2011'!J43</f>
        <v>1363</v>
      </c>
      <c r="Q42" s="19">
        <f>'2012'!J43</f>
        <v>1228</v>
      </c>
      <c r="R42" s="2"/>
      <c r="S42" s="19" t="str">
        <f>'1997'!M43</f>
        <v>DNR</v>
      </c>
      <c r="T42" s="19">
        <f>'1998'!M43</f>
        <v>886</v>
      </c>
      <c r="U42" s="19" t="str">
        <f>'1999'!M43</f>
        <v>DNR</v>
      </c>
      <c r="V42" s="19" t="str">
        <f>'2000'!M43</f>
        <v>DNR</v>
      </c>
      <c r="W42" s="19">
        <f>'2001'!M43</f>
        <v>820</v>
      </c>
      <c r="X42" s="17">
        <f>'2002'!M43</f>
        <v>950</v>
      </c>
      <c r="Y42" s="17" t="str">
        <f>'2003'!M43</f>
        <v>DNR</v>
      </c>
      <c r="Z42" s="17">
        <f>'2004'!M43</f>
        <v>825</v>
      </c>
      <c r="AA42" s="17">
        <f>'2005'!M43</f>
        <v>1007</v>
      </c>
      <c r="AB42" s="17">
        <f>'2006'!M43</f>
        <v>816</v>
      </c>
      <c r="AC42" s="17">
        <f>'2007'!M43</f>
        <v>734</v>
      </c>
      <c r="AD42" s="17">
        <f>'2008'!M43</f>
        <v>1003</v>
      </c>
      <c r="AE42" s="17" t="str">
        <f>'2009'!M43</f>
        <v>DNR</v>
      </c>
      <c r="AF42" s="17">
        <f>'2010'!M43</f>
        <v>1286</v>
      </c>
      <c r="AG42" s="19">
        <f>'2011'!M43</f>
        <v>1135</v>
      </c>
      <c r="AH42" s="19">
        <f>'2012'!M43</f>
        <v>1005</v>
      </c>
      <c r="AI42" s="2"/>
      <c r="AJ42" s="19" t="str">
        <f>'1997'!B43</f>
        <v>DNR</v>
      </c>
      <c r="AK42" s="19">
        <f>'1998'!B43</f>
        <v>1053</v>
      </c>
      <c r="AL42" s="19" t="str">
        <f>'1999'!B43</f>
        <v>DNR</v>
      </c>
      <c r="AM42" s="19" t="str">
        <f>'2000'!B43</f>
        <v>DNR</v>
      </c>
      <c r="AN42" s="19">
        <f>'2001'!B43</f>
        <v>1244</v>
      </c>
      <c r="AO42" s="17">
        <f>'2002'!B43</f>
        <v>1207</v>
      </c>
      <c r="AP42" s="17" t="str">
        <f>'2003'!B43</f>
        <v>DNR</v>
      </c>
      <c r="AQ42" s="17">
        <f>'2004'!B43</f>
        <v>968</v>
      </c>
      <c r="AR42" s="17">
        <f>'2005'!B43</f>
        <v>952</v>
      </c>
      <c r="AS42" s="17">
        <f>'2006'!B43</f>
        <v>909</v>
      </c>
      <c r="AT42" s="17">
        <f>'2007'!B43</f>
        <v>800</v>
      </c>
      <c r="AU42" s="17">
        <f>'2008'!B43</f>
        <v>988</v>
      </c>
      <c r="AV42" s="17" t="str">
        <f>'2009'!B43</f>
        <v>DNR</v>
      </c>
      <c r="AW42" s="17">
        <f>'2010'!B43</f>
        <v>1328</v>
      </c>
      <c r="AX42" s="19">
        <f>'2011'!B43</f>
        <v>1289</v>
      </c>
      <c r="AY42" s="19">
        <f>'2012'!B43</f>
        <v>1266</v>
      </c>
      <c r="AZ42" s="2"/>
      <c r="BA42" s="19" t="str">
        <f>'1997'!E43</f>
        <v>DNR</v>
      </c>
      <c r="BB42" s="19">
        <f>'1998'!E43</f>
        <v>553</v>
      </c>
      <c r="BC42" s="19" t="str">
        <f>'1999'!E43</f>
        <v>DNR</v>
      </c>
      <c r="BD42" s="19" t="str">
        <f>'2000'!E43</f>
        <v>DNR</v>
      </c>
      <c r="BE42" s="19">
        <f>'2001'!E43</f>
        <v>417</v>
      </c>
      <c r="BF42" s="17">
        <f>'2002'!E43</f>
        <v>479</v>
      </c>
      <c r="BG42" s="17" t="str">
        <f>'2003'!E43</f>
        <v>DNR</v>
      </c>
      <c r="BH42" s="17">
        <f>'2004'!E43</f>
        <v>307</v>
      </c>
      <c r="BI42" s="17">
        <f>'2005'!E43</f>
        <v>309</v>
      </c>
      <c r="BJ42" s="17">
        <f>'2006'!E43</f>
        <v>194</v>
      </c>
      <c r="BK42" s="17">
        <f>'2007'!E43</f>
        <v>144</v>
      </c>
      <c r="BL42" s="17">
        <f>'2008'!E43</f>
        <v>310</v>
      </c>
      <c r="BM42" s="17" t="str">
        <f>'2009'!E43</f>
        <v>DNR</v>
      </c>
      <c r="BN42" s="17">
        <f>'2010'!E43</f>
        <v>603</v>
      </c>
      <c r="BO42" s="19">
        <f>'2011'!E43</f>
        <v>514</v>
      </c>
      <c r="BP42" s="19">
        <f>'2012'!E43</f>
        <v>439</v>
      </c>
    </row>
    <row r="43" spans="1:68">
      <c r="A43" s="16" t="s">
        <v>77</v>
      </c>
      <c r="B43" s="19">
        <f>'1997'!J44</f>
        <v>30920</v>
      </c>
      <c r="C43" s="19">
        <f>'1998'!J44</f>
        <v>29531</v>
      </c>
      <c r="D43" s="19">
        <f>'1999'!J44</f>
        <v>9009</v>
      </c>
      <c r="E43" s="19">
        <f>'2000'!J44</f>
        <v>1192</v>
      </c>
      <c r="F43" s="19">
        <f>'2001'!J44</f>
        <v>26209</v>
      </c>
      <c r="G43" s="17">
        <f>'2002'!J44</f>
        <v>29732</v>
      </c>
      <c r="H43" s="17">
        <f>'2003'!J44</f>
        <v>4921</v>
      </c>
      <c r="I43" s="17">
        <f>'2004'!J44</f>
        <v>5703</v>
      </c>
      <c r="J43" s="17">
        <f>'2005'!J44</f>
        <v>32096</v>
      </c>
      <c r="K43" s="17">
        <f>'2006'!J44</f>
        <v>28911</v>
      </c>
      <c r="L43" s="17">
        <f>'2007'!J44</f>
        <v>34025</v>
      </c>
      <c r="M43" s="17">
        <f>'2008'!J44</f>
        <v>40078</v>
      </c>
      <c r="N43" s="17">
        <f>'2009'!J44</f>
        <v>38093</v>
      </c>
      <c r="O43" s="17">
        <f>'2010'!J44</f>
        <v>38001</v>
      </c>
      <c r="P43" s="19">
        <f>'2011'!J44</f>
        <v>34185</v>
      </c>
      <c r="Q43" s="19">
        <f>'2012'!J44</f>
        <v>30199</v>
      </c>
      <c r="R43" s="2"/>
      <c r="S43" s="19">
        <f>'1997'!M44</f>
        <v>23997</v>
      </c>
      <c r="T43" s="19">
        <f>'1998'!M44</f>
        <v>25251</v>
      </c>
      <c r="U43" s="19">
        <f>'1999'!M44</f>
        <v>7693</v>
      </c>
      <c r="V43" s="19">
        <f>'2000'!M44</f>
        <v>1007</v>
      </c>
      <c r="W43" s="19">
        <f>'2001'!M44</f>
        <v>20853</v>
      </c>
      <c r="X43" s="17">
        <f>'2002'!M44</f>
        <v>23421</v>
      </c>
      <c r="Y43" s="17">
        <f>'2003'!M44</f>
        <v>3623</v>
      </c>
      <c r="Z43" s="17">
        <f>'2004'!M44</f>
        <v>4203</v>
      </c>
      <c r="AA43" s="17">
        <f>'2005'!M44</f>
        <v>25776</v>
      </c>
      <c r="AB43" s="17">
        <f>'2006'!M44</f>
        <v>22637</v>
      </c>
      <c r="AC43" s="17">
        <f>'2007'!M44</f>
        <v>27384</v>
      </c>
      <c r="AD43" s="17">
        <f>'2008'!M44</f>
        <v>31312</v>
      </c>
      <c r="AE43" s="17">
        <f>'2009'!M44</f>
        <v>29980</v>
      </c>
      <c r="AF43" s="17">
        <f>'2010'!M44</f>
        <v>30109</v>
      </c>
      <c r="AG43" s="19">
        <f>'2011'!M44</f>
        <v>25989</v>
      </c>
      <c r="AH43" s="19">
        <f>'2012'!M44</f>
        <v>21990</v>
      </c>
      <c r="AI43" s="2"/>
      <c r="AJ43" s="19">
        <f>'1997'!B44</f>
        <v>63210</v>
      </c>
      <c r="AK43" s="19">
        <f>'1998'!B44</f>
        <v>56866</v>
      </c>
      <c r="AL43" s="19">
        <f>'1999'!B44</f>
        <v>17250</v>
      </c>
      <c r="AM43" s="19">
        <f>'2000'!B44</f>
        <v>2474</v>
      </c>
      <c r="AN43" s="19">
        <f>'2001'!B44</f>
        <v>46405</v>
      </c>
      <c r="AO43" s="17">
        <f>'2002'!B44</f>
        <v>48111</v>
      </c>
      <c r="AP43" s="17">
        <f>'2003'!B44</f>
        <v>6272</v>
      </c>
      <c r="AQ43" s="17">
        <f>'2004'!B44</f>
        <v>7880</v>
      </c>
      <c r="AR43" s="17">
        <f>'2005'!B44</f>
        <v>36471</v>
      </c>
      <c r="AS43" s="17">
        <f>'2006'!B44</f>
        <v>35744</v>
      </c>
      <c r="AT43" s="17">
        <f>'2007'!B44</f>
        <v>40691</v>
      </c>
      <c r="AU43" s="17">
        <f>'2008'!B44</f>
        <v>43228</v>
      </c>
      <c r="AV43" s="17">
        <f>'2009'!B44</f>
        <v>44552</v>
      </c>
      <c r="AW43" s="17">
        <f>'2010'!B44</f>
        <v>48562</v>
      </c>
      <c r="AX43" s="19">
        <f>'2011'!B44</f>
        <v>50491</v>
      </c>
      <c r="AY43" s="19">
        <f>'2012'!B44</f>
        <v>47453</v>
      </c>
      <c r="AZ43" s="2"/>
      <c r="BA43" s="19">
        <f>'1997'!E44</f>
        <v>40521</v>
      </c>
      <c r="BB43" s="19">
        <f>'1998'!E44</f>
        <v>42807</v>
      </c>
      <c r="BC43" s="19">
        <f>'1999'!E44</f>
        <v>12796</v>
      </c>
      <c r="BD43" s="19">
        <f>'2000'!E44</f>
        <v>1995</v>
      </c>
      <c r="BE43" s="19">
        <f>'2001'!E44</f>
        <v>31461</v>
      </c>
      <c r="BF43" s="17">
        <f>'2002'!E44</f>
        <v>29799</v>
      </c>
      <c r="BG43" s="17">
        <f>'2003'!E44</f>
        <v>3116</v>
      </c>
      <c r="BH43" s="17">
        <f>'2004'!E44</f>
        <v>3698</v>
      </c>
      <c r="BI43" s="17">
        <f>'2005'!E44</f>
        <v>18396</v>
      </c>
      <c r="BJ43" s="17">
        <f>'2006'!E44</f>
        <v>17621</v>
      </c>
      <c r="BK43" s="17">
        <f>'2007'!E44</f>
        <v>20560</v>
      </c>
      <c r="BL43" s="17">
        <f>'2008'!E44</f>
        <v>21876</v>
      </c>
      <c r="BM43" s="17">
        <f>'2009'!E44</f>
        <v>22109</v>
      </c>
      <c r="BN43" s="17">
        <f>'2010'!E44</f>
        <v>23071</v>
      </c>
      <c r="BO43" s="19">
        <f>'2011'!E44</f>
        <v>23527</v>
      </c>
      <c r="BP43" s="19">
        <f>'2012'!E44</f>
        <v>17464</v>
      </c>
    </row>
    <row r="44" spans="1:68">
      <c r="A44" s="16" t="s">
        <v>73</v>
      </c>
      <c r="B44" s="19">
        <f>'1997'!J45</f>
        <v>11654</v>
      </c>
      <c r="C44" s="19">
        <f>'1998'!J45</f>
        <v>22224</v>
      </c>
      <c r="D44" s="19">
        <f>'1999'!J45</f>
        <v>19291</v>
      </c>
      <c r="E44" s="19">
        <f>'2000'!J45</f>
        <v>19320</v>
      </c>
      <c r="F44" s="19">
        <f>'2001'!J45</f>
        <v>22577</v>
      </c>
      <c r="G44" s="17">
        <f>'2002'!J45</f>
        <v>17826</v>
      </c>
      <c r="H44" s="17">
        <f>'2003'!J45</f>
        <v>19960</v>
      </c>
      <c r="I44" s="17">
        <f>'2004'!J45</f>
        <v>19004</v>
      </c>
      <c r="J44" s="17">
        <f>'2005'!J45</f>
        <v>20213</v>
      </c>
      <c r="K44" s="17">
        <f>'2006'!J45</f>
        <v>21789</v>
      </c>
      <c r="L44" s="17">
        <f>'2007'!J45</f>
        <v>19665</v>
      </c>
      <c r="M44" s="17">
        <f>'2008'!J45</f>
        <v>22019</v>
      </c>
      <c r="N44" s="17">
        <f>'2009'!J45</f>
        <v>2238</v>
      </c>
      <c r="O44" s="17">
        <f>'2010'!J45</f>
        <v>23867</v>
      </c>
      <c r="P44" s="19">
        <f>'2011'!J45</f>
        <v>16596</v>
      </c>
      <c r="Q44" s="19">
        <f>'2012'!J45</f>
        <v>19243</v>
      </c>
      <c r="R44" s="2"/>
      <c r="S44" s="19">
        <f>'1997'!M45</f>
        <v>8026</v>
      </c>
      <c r="T44" s="19">
        <f>'1998'!M45</f>
        <v>14976</v>
      </c>
      <c r="U44" s="19">
        <f>'1999'!M45</f>
        <v>10884</v>
      </c>
      <c r="V44" s="19">
        <f>'2000'!M45</f>
        <v>10479</v>
      </c>
      <c r="W44" s="19">
        <f>'2001'!M45</f>
        <v>11494</v>
      </c>
      <c r="X44" s="17">
        <f>'2002'!M45</f>
        <v>8211</v>
      </c>
      <c r="Y44" s="17">
        <f>'2003'!M45</f>
        <v>9946</v>
      </c>
      <c r="Z44" s="17">
        <f>'2004'!M45</f>
        <v>8351</v>
      </c>
      <c r="AA44" s="17">
        <f>'2005'!M45</f>
        <v>9396</v>
      </c>
      <c r="AB44" s="17">
        <f>'2006'!M45</f>
        <v>10140</v>
      </c>
      <c r="AC44" s="17">
        <f>'2007'!M45</f>
        <v>8702</v>
      </c>
      <c r="AD44" s="17">
        <f>'2008'!M45</f>
        <v>12341</v>
      </c>
      <c r="AE44" s="17">
        <f>'2009'!M45</f>
        <v>818</v>
      </c>
      <c r="AF44" s="17">
        <f>'2010'!M45</f>
        <v>9467</v>
      </c>
      <c r="AG44" s="19">
        <f>'2011'!M45</f>
        <v>7933</v>
      </c>
      <c r="AH44" s="19">
        <f>'2012'!M45</f>
        <v>8446</v>
      </c>
      <c r="AI44" s="2"/>
      <c r="AJ44" s="19">
        <f>'1997'!B45</f>
        <v>25687</v>
      </c>
      <c r="AK44" s="19">
        <f>'1998'!B45</f>
        <v>30977</v>
      </c>
      <c r="AL44" s="19">
        <f>'1999'!B45</f>
        <v>30853</v>
      </c>
      <c r="AM44" s="19">
        <f>'2000'!B45</f>
        <v>34504</v>
      </c>
      <c r="AN44" s="19">
        <f>'2001'!B45</f>
        <v>28614</v>
      </c>
      <c r="AO44" s="17">
        <f>'2002'!B45</f>
        <v>24828</v>
      </c>
      <c r="AP44" s="17">
        <f>'2003'!B45</f>
        <v>23996</v>
      </c>
      <c r="AQ44" s="17">
        <f>'2004'!B45</f>
        <v>22919</v>
      </c>
      <c r="AR44" s="17">
        <f>'2005'!B45</f>
        <v>27258</v>
      </c>
      <c r="AS44" s="17">
        <f>'2006'!B45</f>
        <v>26100</v>
      </c>
      <c r="AT44" s="17">
        <f>'2007'!B45</f>
        <v>24993</v>
      </c>
      <c r="AU44" s="17">
        <f>'2008'!B45</f>
        <v>23684</v>
      </c>
      <c r="AV44" s="17">
        <f>'2009'!B45</f>
        <v>3535</v>
      </c>
      <c r="AW44" s="17">
        <f>'2010'!B45</f>
        <v>24992</v>
      </c>
      <c r="AX44" s="19">
        <f>'2011'!B45</f>
        <v>23953</v>
      </c>
      <c r="AY44" s="19">
        <f>'2012'!B45</f>
        <v>26680</v>
      </c>
      <c r="AZ44" s="2"/>
      <c r="BA44" s="19">
        <f>'1997'!E45</f>
        <v>12110</v>
      </c>
      <c r="BB44" s="19">
        <f>'1998'!E45</f>
        <v>15474</v>
      </c>
      <c r="BC44" s="19">
        <f>'1999'!E45</f>
        <v>13655</v>
      </c>
      <c r="BD44" s="19">
        <f>'2000'!E45</f>
        <v>12142</v>
      </c>
      <c r="BE44" s="19">
        <f>'2001'!E45</f>
        <v>10400</v>
      </c>
      <c r="BF44" s="17">
        <f>'2002'!E45</f>
        <v>8054</v>
      </c>
      <c r="BG44" s="17">
        <f>'2003'!E45</f>
        <v>7757</v>
      </c>
      <c r="BH44" s="17">
        <f>'2004'!E45</f>
        <v>6292</v>
      </c>
      <c r="BI44" s="17">
        <f>'2005'!E45</f>
        <v>6248</v>
      </c>
      <c r="BJ44" s="17">
        <f>'2006'!E45</f>
        <v>6995</v>
      </c>
      <c r="BK44" s="17">
        <f>'2007'!E45</f>
        <v>6435</v>
      </c>
      <c r="BL44" s="17">
        <f>'2008'!E45</f>
        <v>6073</v>
      </c>
      <c r="BM44" s="17">
        <f>'2009'!E45</f>
        <v>371</v>
      </c>
      <c r="BN44" s="17">
        <f>'2010'!E45</f>
        <v>4862</v>
      </c>
      <c r="BO44" s="19">
        <f>'2011'!E45</f>
        <v>6234</v>
      </c>
      <c r="BP44" s="19">
        <f>'2012'!E45</f>
        <v>7197</v>
      </c>
    </row>
    <row r="45" spans="1:68">
      <c r="A45" s="16" t="s">
        <v>72</v>
      </c>
      <c r="B45" s="19">
        <f>'1997'!J46</f>
        <v>7224</v>
      </c>
      <c r="C45" s="19">
        <f>'1998'!J46</f>
        <v>3710</v>
      </c>
      <c r="D45" s="19">
        <f>'1999'!J46</f>
        <v>0</v>
      </c>
      <c r="E45" s="19" t="str">
        <f>'2000'!J46</f>
        <v>DNR</v>
      </c>
      <c r="F45" s="19" t="str">
        <f>'2001'!J46</f>
        <v>DNR</v>
      </c>
      <c r="G45" s="17" t="str">
        <f>'2002'!J46</f>
        <v>DNR</v>
      </c>
      <c r="H45" s="17" t="str">
        <f>'2003'!J46</f>
        <v>DNR</v>
      </c>
      <c r="I45" s="17" t="str">
        <f>'2004'!J46</f>
        <v>DNR</v>
      </c>
      <c r="J45" s="17" t="str">
        <f>'2005'!J46</f>
        <v>DNR</v>
      </c>
      <c r="K45" s="17">
        <f>'2006'!J46</f>
        <v>4529</v>
      </c>
      <c r="L45" s="17">
        <f>'2007'!J46</f>
        <v>4241</v>
      </c>
      <c r="M45" s="17">
        <f>'2008'!J46</f>
        <v>4096</v>
      </c>
      <c r="N45" s="17">
        <f>'2009'!J46</f>
        <v>3969</v>
      </c>
      <c r="O45" s="17">
        <f>'2010'!J46</f>
        <v>4889</v>
      </c>
      <c r="P45" s="19">
        <f>'2011'!J46</f>
        <v>3038</v>
      </c>
      <c r="Q45" s="19">
        <f>'2012'!J46</f>
        <v>2788</v>
      </c>
      <c r="R45" s="2"/>
      <c r="S45" s="19">
        <f>'1997'!M46</f>
        <v>2700</v>
      </c>
      <c r="T45" s="19">
        <f>'1998'!M46</f>
        <v>2341</v>
      </c>
      <c r="U45" s="19">
        <f>'1999'!M46</f>
        <v>0</v>
      </c>
      <c r="V45" s="19" t="str">
        <f>'2000'!M46</f>
        <v>DNR</v>
      </c>
      <c r="W45" s="19" t="str">
        <f>'2001'!M46</f>
        <v>DNR</v>
      </c>
      <c r="X45" s="17" t="str">
        <f>'2002'!M46</f>
        <v>DNR</v>
      </c>
      <c r="Y45" s="17" t="str">
        <f>'2003'!M46</f>
        <v>DNR</v>
      </c>
      <c r="Z45" s="17" t="str">
        <f>'2004'!M46</f>
        <v>DNR</v>
      </c>
      <c r="AA45" s="17" t="str">
        <f>'2005'!M46</f>
        <v>DNR</v>
      </c>
      <c r="AB45" s="17">
        <f>'2006'!M46</f>
        <v>970</v>
      </c>
      <c r="AC45" s="17">
        <f>'2007'!M46</f>
        <v>796</v>
      </c>
      <c r="AD45" s="17">
        <f>'2008'!M46</f>
        <v>687</v>
      </c>
      <c r="AE45" s="17">
        <f>'2009'!M46</f>
        <v>711</v>
      </c>
      <c r="AF45" s="17">
        <f>'2010'!M46</f>
        <v>606</v>
      </c>
      <c r="AG45" s="19">
        <f>'2011'!M46</f>
        <v>512</v>
      </c>
      <c r="AH45" s="19">
        <f>'2012'!M46</f>
        <v>457</v>
      </c>
      <c r="AI45" s="2"/>
      <c r="AJ45" s="19">
        <f>'1997'!B46</f>
        <v>4018</v>
      </c>
      <c r="AK45" s="19">
        <f>'1998'!B46</f>
        <v>3382</v>
      </c>
      <c r="AL45" s="19" t="str">
        <f>'1999'!B46</f>
        <v>DNR</v>
      </c>
      <c r="AM45" s="19" t="str">
        <f>'2000'!B46</f>
        <v>DNR</v>
      </c>
      <c r="AN45" s="19" t="str">
        <f>'2001'!B46</f>
        <v>DNR</v>
      </c>
      <c r="AO45" s="17" t="str">
        <f>'2002'!B46</f>
        <v>DNR</v>
      </c>
      <c r="AP45" s="17" t="str">
        <f>'2003'!B46</f>
        <v>DNR</v>
      </c>
      <c r="AQ45" s="17" t="str">
        <f>'2004'!B46</f>
        <v>DNR</v>
      </c>
      <c r="AR45" s="17" t="str">
        <f>'2005'!B46</f>
        <v>DNR</v>
      </c>
      <c r="AS45" s="17">
        <f>'2006'!B46</f>
        <v>2150</v>
      </c>
      <c r="AT45" s="17">
        <f>'2007'!B46</f>
        <v>1881</v>
      </c>
      <c r="AU45" s="17">
        <f>'2008'!B46</f>
        <v>2205</v>
      </c>
      <c r="AV45" s="17">
        <f>'2009'!B46</f>
        <v>2362</v>
      </c>
      <c r="AW45" s="17">
        <f>'2010'!B46</f>
        <v>3465</v>
      </c>
      <c r="AX45" s="19">
        <f>'2011'!B46</f>
        <v>2384</v>
      </c>
      <c r="AY45" s="19">
        <f>'2012'!B46</f>
        <v>2591</v>
      </c>
      <c r="AZ45" s="2"/>
      <c r="BA45" s="19">
        <f>'1997'!E46</f>
        <v>1490</v>
      </c>
      <c r="BB45" s="19">
        <f>'1998'!E46</f>
        <v>1434</v>
      </c>
      <c r="BC45" s="19" t="str">
        <f>'1999'!E46</f>
        <v>DNR</v>
      </c>
      <c r="BD45" s="19" t="str">
        <f>'2000'!E46</f>
        <v>DNR</v>
      </c>
      <c r="BE45" s="19" t="str">
        <f>'2001'!E46</f>
        <v>DNR</v>
      </c>
      <c r="BF45" s="17" t="str">
        <f>'2002'!E46</f>
        <v>DNR</v>
      </c>
      <c r="BG45" s="17" t="str">
        <f>'2003'!E46</f>
        <v>DNR</v>
      </c>
      <c r="BH45" s="17" t="str">
        <f>'2004'!E46</f>
        <v>DNR</v>
      </c>
      <c r="BI45" s="17" t="str">
        <f>'2005'!E46</f>
        <v>DNR</v>
      </c>
      <c r="BJ45" s="17">
        <f>'2006'!E46</f>
        <v>727</v>
      </c>
      <c r="BK45" s="17">
        <f>'2007'!E46</f>
        <v>516</v>
      </c>
      <c r="BL45" s="17">
        <f>'2008'!E46</f>
        <v>508</v>
      </c>
      <c r="BM45" s="17">
        <f>'2009'!E46</f>
        <v>492</v>
      </c>
      <c r="BN45" s="17">
        <f>'2010'!E46</f>
        <v>606</v>
      </c>
      <c r="BO45" s="19">
        <f>'2011'!E46</f>
        <v>690</v>
      </c>
      <c r="BP45" s="19">
        <f>'2012'!E46</f>
        <v>646</v>
      </c>
    </row>
    <row r="46" spans="1:68">
      <c r="A46" s="16" t="s">
        <v>78</v>
      </c>
      <c r="B46" s="19">
        <f>'1997'!J47</f>
        <v>8101</v>
      </c>
      <c r="C46" s="19">
        <f>'1998'!J47</f>
        <v>10695</v>
      </c>
      <c r="D46" s="19">
        <f>'1999'!J47</f>
        <v>10841</v>
      </c>
      <c r="E46" s="19">
        <f>'2000'!J47</f>
        <v>13544</v>
      </c>
      <c r="F46" s="19">
        <f>'2001'!J47</f>
        <v>10523</v>
      </c>
      <c r="G46" s="17">
        <f>'2002'!J47</f>
        <v>9613</v>
      </c>
      <c r="H46" s="17">
        <f>'2003'!J47</f>
        <v>4250</v>
      </c>
      <c r="I46" s="17">
        <f>'2004'!J47</f>
        <v>16142</v>
      </c>
      <c r="J46" s="17">
        <f>'2005'!J47</f>
        <v>17290</v>
      </c>
      <c r="K46" s="17">
        <f>'2006'!J47</f>
        <v>12289</v>
      </c>
      <c r="L46" s="17">
        <f>'2007'!J47</f>
        <v>11648</v>
      </c>
      <c r="M46" s="17">
        <f>'2008'!J47</f>
        <v>10641</v>
      </c>
      <c r="N46" s="17">
        <f>'2009'!J47</f>
        <v>11366</v>
      </c>
      <c r="O46" s="17">
        <f>'2010'!J47</f>
        <v>11516</v>
      </c>
      <c r="P46" s="19">
        <f>'2011'!J47</f>
        <v>8000</v>
      </c>
      <c r="Q46" s="19">
        <f>'2012'!J47</f>
        <v>5260</v>
      </c>
      <c r="R46" s="2"/>
      <c r="S46" s="19">
        <f>'1997'!M47</f>
        <v>7699</v>
      </c>
      <c r="T46" s="19">
        <f>'1998'!M47</f>
        <v>9748</v>
      </c>
      <c r="U46" s="19">
        <f>'1999'!M47</f>
        <v>8875</v>
      </c>
      <c r="V46" s="19">
        <f>'2000'!M47</f>
        <v>10614</v>
      </c>
      <c r="W46" s="19">
        <f>'2001'!M47</f>
        <v>7957</v>
      </c>
      <c r="X46" s="17">
        <f>'2002'!M47</f>
        <v>6963</v>
      </c>
      <c r="Y46" s="17">
        <f>'2003'!M47</f>
        <v>3436</v>
      </c>
      <c r="Z46" s="17">
        <f>'2004'!M47</f>
        <v>13430</v>
      </c>
      <c r="AA46" s="17">
        <f>'2005'!M47</f>
        <v>14043</v>
      </c>
      <c r="AB46" s="17">
        <f>'2006'!M47</f>
        <v>8810</v>
      </c>
      <c r="AC46" s="17">
        <f>'2007'!M47</f>
        <v>8526</v>
      </c>
      <c r="AD46" s="17">
        <f>'2008'!M47</f>
        <v>7129</v>
      </c>
      <c r="AE46" s="17">
        <f>'2009'!M47</f>
        <v>8292</v>
      </c>
      <c r="AF46" s="17">
        <f>'2010'!M47</f>
        <v>8308</v>
      </c>
      <c r="AG46" s="19">
        <f>'2011'!M47</f>
        <v>4774</v>
      </c>
      <c r="AH46" s="19">
        <f>'2012'!M47</f>
        <v>3498</v>
      </c>
      <c r="AI46" s="2"/>
      <c r="AJ46" s="19">
        <f>'1997'!B47</f>
        <v>16796</v>
      </c>
      <c r="AK46" s="19">
        <f>'1998'!B47</f>
        <v>17613</v>
      </c>
      <c r="AL46" s="19">
        <f>'1999'!B47</f>
        <v>18397</v>
      </c>
      <c r="AM46" s="19">
        <f>'2000'!B47</f>
        <v>22832</v>
      </c>
      <c r="AN46" s="19">
        <f>'2001'!B47</f>
        <v>16321</v>
      </c>
      <c r="AO46" s="17">
        <f>'2002'!B47</f>
        <v>14381</v>
      </c>
      <c r="AP46" s="17">
        <f>'2003'!B47</f>
        <v>9343</v>
      </c>
      <c r="AQ46" s="17">
        <f>'2004'!B47</f>
        <v>15821</v>
      </c>
      <c r="AR46" s="17">
        <f>'2005'!B47</f>
        <v>15621</v>
      </c>
      <c r="AS46" s="17">
        <f>'2006'!B47</f>
        <v>11657</v>
      </c>
      <c r="AT46" s="17">
        <f>'2007'!B47</f>
        <v>10701</v>
      </c>
      <c r="AU46" s="17">
        <f>'2008'!B47</f>
        <v>10375</v>
      </c>
      <c r="AV46" s="17">
        <f>'2009'!B47</f>
        <v>10420</v>
      </c>
      <c r="AW46" s="17">
        <f>'2010'!B47</f>
        <v>11933</v>
      </c>
      <c r="AX46" s="19">
        <f>'2011'!B47</f>
        <v>13612</v>
      </c>
      <c r="AY46" s="19">
        <f>'2012'!B47</f>
        <v>5467</v>
      </c>
      <c r="AZ46" s="2"/>
      <c r="BA46" s="19">
        <f>'1997'!E47</f>
        <v>12556</v>
      </c>
      <c r="BB46" s="19">
        <f>'1998'!E47</f>
        <v>12753</v>
      </c>
      <c r="BC46" s="19">
        <f>'1999'!E47</f>
        <v>12846</v>
      </c>
      <c r="BD46" s="19">
        <f>'2000'!E47</f>
        <v>16086</v>
      </c>
      <c r="BE46" s="19">
        <f>'2001'!E47</f>
        <v>10758</v>
      </c>
      <c r="BF46" s="17">
        <f>'2002'!E47</f>
        <v>7698</v>
      </c>
      <c r="BG46" s="17">
        <f>'2003'!E47</f>
        <v>4849</v>
      </c>
      <c r="BH46" s="17">
        <f>'2004'!E47</f>
        <v>8881</v>
      </c>
      <c r="BI46" s="17">
        <f>'2005'!E47</f>
        <v>7781</v>
      </c>
      <c r="BJ46" s="17">
        <f>'2006'!E47</f>
        <v>4373</v>
      </c>
      <c r="BK46" s="17">
        <f>'2007'!E47</f>
        <v>4352</v>
      </c>
      <c r="BL46" s="17">
        <f>'2008'!E47</f>
        <v>4239</v>
      </c>
      <c r="BM46" s="17">
        <f>'2009'!E47</f>
        <v>4132</v>
      </c>
      <c r="BN46" s="17">
        <f>'2010'!E47</f>
        <v>5345</v>
      </c>
      <c r="BO46" s="19">
        <f>'2011'!E47</f>
        <v>5982</v>
      </c>
      <c r="BP46" s="19">
        <f>'2012'!E47</f>
        <v>1667</v>
      </c>
    </row>
    <row r="47" spans="1:68">
      <c r="A47" s="16" t="s">
        <v>83</v>
      </c>
      <c r="B47" s="19">
        <f>'1997'!J48</f>
        <v>2466</v>
      </c>
      <c r="C47" s="19">
        <f>'1998'!J48</f>
        <v>2316</v>
      </c>
      <c r="D47" s="19">
        <f>'1999'!J48</f>
        <v>2041</v>
      </c>
      <c r="E47" s="19">
        <f>'2000'!J48</f>
        <v>1758</v>
      </c>
      <c r="F47" s="19">
        <f>'2001'!J48</f>
        <v>2207</v>
      </c>
      <c r="G47" s="17">
        <f>'2002'!J48</f>
        <v>1981</v>
      </c>
      <c r="H47" s="17">
        <f>'2003'!J48</f>
        <v>1993</v>
      </c>
      <c r="I47" s="17">
        <f>'2004'!J48</f>
        <v>1426</v>
      </c>
      <c r="J47" s="17" t="str">
        <f>'2005'!J48</f>
        <v>DNR</v>
      </c>
      <c r="K47" s="17">
        <f>'2006'!J48</f>
        <v>1628</v>
      </c>
      <c r="L47" s="17">
        <f>'2007'!J48</f>
        <v>1808</v>
      </c>
      <c r="M47" s="17">
        <f>'2008'!J48</f>
        <v>2089</v>
      </c>
      <c r="N47" s="17">
        <f>'2009'!J48</f>
        <v>2124</v>
      </c>
      <c r="O47" s="17">
        <f>'2010'!J48</f>
        <v>2603</v>
      </c>
      <c r="P47" s="19">
        <f>'2011'!J48</f>
        <v>1991</v>
      </c>
      <c r="Q47" s="19">
        <f>'2012'!J48</f>
        <v>1619</v>
      </c>
      <c r="R47" s="2"/>
      <c r="S47" s="19">
        <f>'1997'!M48</f>
        <v>1899</v>
      </c>
      <c r="T47" s="19">
        <f>'1998'!M48</f>
        <v>1921</v>
      </c>
      <c r="U47" s="19">
        <f>'1999'!M48</f>
        <v>1395</v>
      </c>
      <c r="V47" s="19">
        <f>'2000'!M48</f>
        <v>1057</v>
      </c>
      <c r="W47" s="19">
        <f>'2001'!M48</f>
        <v>768</v>
      </c>
      <c r="X47" s="17">
        <f>'2002'!M48</f>
        <v>504</v>
      </c>
      <c r="Y47" s="17">
        <f>'2003'!M48</f>
        <v>395</v>
      </c>
      <c r="Z47" s="17">
        <f>'2004'!M48</f>
        <v>163</v>
      </c>
      <c r="AA47" s="17" t="str">
        <f>'2005'!M48</f>
        <v>DNR</v>
      </c>
      <c r="AB47" s="17">
        <f>'2006'!M48</f>
        <v>207</v>
      </c>
      <c r="AC47" s="17">
        <f>'2007'!M48</f>
        <v>249</v>
      </c>
      <c r="AD47" s="17">
        <f>'2008'!M48</f>
        <v>339</v>
      </c>
      <c r="AE47" s="17">
        <f>'2009'!M48</f>
        <v>343</v>
      </c>
      <c r="AF47" s="17">
        <f>'2010'!M48</f>
        <v>807</v>
      </c>
      <c r="AG47" s="19">
        <f>'2011'!L48</f>
        <v>717</v>
      </c>
      <c r="AH47" s="19">
        <f>'2012'!M48</f>
        <v>337</v>
      </c>
      <c r="AI47" s="2"/>
      <c r="AJ47" s="19">
        <f>'1997'!B48</f>
        <v>2905</v>
      </c>
      <c r="AK47" s="19">
        <f>'1998'!B48</f>
        <v>2573</v>
      </c>
      <c r="AL47" s="19">
        <f>'1999'!B48</f>
        <v>2721</v>
      </c>
      <c r="AM47" s="19">
        <f>'2000'!B48</f>
        <v>2407</v>
      </c>
      <c r="AN47" s="19">
        <f>'2001'!B48</f>
        <v>2570</v>
      </c>
      <c r="AO47" s="17">
        <f>'2002'!B48</f>
        <v>2658</v>
      </c>
      <c r="AP47" s="17">
        <f>'2003'!B48</f>
        <v>2368</v>
      </c>
      <c r="AQ47" s="17">
        <f>'2004'!B48</f>
        <v>2293</v>
      </c>
      <c r="AR47" s="17" t="str">
        <f>'2005'!B48</f>
        <v>DNR</v>
      </c>
      <c r="AS47" s="17">
        <f>'2006'!B48</f>
        <v>2306</v>
      </c>
      <c r="AT47" s="17">
        <f>'2007'!B48</f>
        <v>2148</v>
      </c>
      <c r="AU47" s="17">
        <f>'2008'!B48</f>
        <v>2254</v>
      </c>
      <c r="AV47" s="17">
        <f>'2009'!B48</f>
        <v>2278</v>
      </c>
      <c r="AW47" s="17">
        <f>'2010'!B48</f>
        <v>2091</v>
      </c>
      <c r="AX47" s="19">
        <f>'2011'!B48</f>
        <v>2127</v>
      </c>
      <c r="AY47" s="19">
        <f>'2012'!B48</f>
        <v>2136</v>
      </c>
      <c r="AZ47" s="2"/>
      <c r="BA47" s="19">
        <f>'1997'!E48</f>
        <v>1107</v>
      </c>
      <c r="BB47" s="19">
        <f>'1998'!E48</f>
        <v>1062</v>
      </c>
      <c r="BC47" s="19">
        <f>'1999'!E48</f>
        <v>899</v>
      </c>
      <c r="BD47" s="19">
        <f>'2000'!E48</f>
        <v>667</v>
      </c>
      <c r="BE47" s="19">
        <f>'2001'!E48</f>
        <v>533</v>
      </c>
      <c r="BF47" s="17">
        <f>'2002'!E48</f>
        <v>411</v>
      </c>
      <c r="BG47" s="17">
        <f>'2003'!E48</f>
        <v>250</v>
      </c>
      <c r="BH47" s="17">
        <f>'2004'!E48</f>
        <v>197</v>
      </c>
      <c r="BI47" s="17" t="str">
        <f>'2005'!E48</f>
        <v>DNR</v>
      </c>
      <c r="BJ47" s="17">
        <f>'2006'!E48</f>
        <v>287</v>
      </c>
      <c r="BK47" s="17">
        <f>'2007'!E48</f>
        <v>227</v>
      </c>
      <c r="BL47" s="17">
        <f>'2008'!E48</f>
        <v>250</v>
      </c>
      <c r="BM47" s="17">
        <f>'2009'!E48</f>
        <v>215</v>
      </c>
      <c r="BN47" s="17">
        <f>'2010'!E48</f>
        <v>270</v>
      </c>
      <c r="BO47" s="19">
        <f>'2011'!E48</f>
        <v>257</v>
      </c>
      <c r="BP47" s="19">
        <f>'2012'!E48</f>
        <v>288</v>
      </c>
    </row>
    <row r="48" spans="1:68">
      <c r="A48" s="16" t="s">
        <v>79</v>
      </c>
      <c r="B48" s="19">
        <f>'1997'!J49</f>
        <v>0</v>
      </c>
      <c r="C48" s="19">
        <f>'1998'!J49</f>
        <v>6043</v>
      </c>
      <c r="D48" s="19">
        <f>'1999'!J49</f>
        <v>5594</v>
      </c>
      <c r="E48" s="19">
        <f>'2000'!J49</f>
        <v>4869</v>
      </c>
      <c r="F48" s="19">
        <f>'2001'!J49</f>
        <v>4347</v>
      </c>
      <c r="G48" s="17">
        <f>'2002'!J49</f>
        <v>4784</v>
      </c>
      <c r="H48" s="17">
        <f>'2003'!J49</f>
        <v>5375</v>
      </c>
      <c r="I48" s="17">
        <f>'2004'!J49</f>
        <v>4346</v>
      </c>
      <c r="J48" s="17">
        <f>'2005'!J49</f>
        <v>5501</v>
      </c>
      <c r="K48" s="17">
        <f>'2006'!J49</f>
        <v>4488</v>
      </c>
      <c r="L48" s="17">
        <f>'2007'!J49</f>
        <v>4332</v>
      </c>
      <c r="M48" s="17">
        <f>'2008'!J49</f>
        <v>3976</v>
      </c>
      <c r="N48" s="17">
        <f>'2009'!J49</f>
        <v>4025</v>
      </c>
      <c r="O48" s="17">
        <f>'2010'!J49</f>
        <v>3746</v>
      </c>
      <c r="P48" s="19">
        <f>'2011'!J49</f>
        <v>3350</v>
      </c>
      <c r="Q48" s="19">
        <f>'2012'!J49</f>
        <v>3163</v>
      </c>
      <c r="R48" s="2"/>
      <c r="S48" s="19">
        <f>'1997'!M49</f>
        <v>0</v>
      </c>
      <c r="T48" s="19">
        <f>'1998'!M49</f>
        <v>4120</v>
      </c>
      <c r="U48" s="19">
        <f>'1999'!M49</f>
        <v>3436</v>
      </c>
      <c r="V48" s="19">
        <f>'2000'!M49</f>
        <v>3135</v>
      </c>
      <c r="W48" s="19">
        <f>'2001'!M49</f>
        <v>2499</v>
      </c>
      <c r="X48" s="17">
        <f>'2002'!M49</f>
        <v>2934</v>
      </c>
      <c r="Y48" s="17">
        <f>'2003'!M49</f>
        <v>3114</v>
      </c>
      <c r="Z48" s="17">
        <f>'2004'!M49</f>
        <v>2063</v>
      </c>
      <c r="AA48" s="17">
        <f>'2005'!M49</f>
        <v>2020</v>
      </c>
      <c r="AB48" s="17">
        <f>'2006'!M49</f>
        <v>2314</v>
      </c>
      <c r="AC48" s="17">
        <f>'2007'!M49</f>
        <v>2157</v>
      </c>
      <c r="AD48" s="17">
        <f>'2008'!M49</f>
        <v>1796</v>
      </c>
      <c r="AE48" s="17">
        <f>'2009'!M49</f>
        <v>1658</v>
      </c>
      <c r="AF48" s="17">
        <f>'2010'!M49</f>
        <v>1631</v>
      </c>
      <c r="AG48" s="19">
        <f>'2011'!M49</f>
        <v>1445</v>
      </c>
      <c r="AH48" s="19">
        <f>'2012'!M49</f>
        <v>1120</v>
      </c>
      <c r="AI48" s="2"/>
      <c r="AJ48" s="19">
        <f>'1997'!B49</f>
        <v>4939</v>
      </c>
      <c r="AK48" s="19">
        <f>'1998'!B49</f>
        <v>5209</v>
      </c>
      <c r="AL48" s="19">
        <f>'1999'!B49</f>
        <v>4911</v>
      </c>
      <c r="AM48" s="19">
        <f>'2000'!B49</f>
        <v>4144</v>
      </c>
      <c r="AN48" s="19">
        <f>'2001'!B49</f>
        <v>4247</v>
      </c>
      <c r="AO48" s="17">
        <f>'2002'!B49</f>
        <v>4018</v>
      </c>
      <c r="AP48" s="17">
        <f>'2003'!B49</f>
        <v>3855</v>
      </c>
      <c r="AQ48" s="17">
        <f>'2004'!B49</f>
        <v>3075</v>
      </c>
      <c r="AR48" s="17">
        <f>'2005'!B49</f>
        <v>3602</v>
      </c>
      <c r="AS48" s="17">
        <f>'2006'!B49</f>
        <v>3766</v>
      </c>
      <c r="AT48" s="17">
        <f>'2007'!B49</f>
        <v>3539</v>
      </c>
      <c r="AU48" s="17">
        <f>'2008'!B49</f>
        <v>3533</v>
      </c>
      <c r="AV48" s="17">
        <f>'2009'!B49</f>
        <v>2941</v>
      </c>
      <c r="AW48" s="17">
        <f>'2010'!B49</f>
        <v>3239</v>
      </c>
      <c r="AX48" s="19">
        <f>'2011'!B49</f>
        <v>3024</v>
      </c>
      <c r="AY48" s="19">
        <f>'2012'!B49</f>
        <v>2872</v>
      </c>
      <c r="AZ48" s="2"/>
      <c r="BA48" s="19">
        <f>'1997'!E49</f>
        <v>1525</v>
      </c>
      <c r="BB48" s="19">
        <f>'1998'!E49</f>
        <v>1621</v>
      </c>
      <c r="BC48" s="19">
        <f>'1999'!E49</f>
        <v>2004</v>
      </c>
      <c r="BD48" s="19">
        <f>'2000'!E49</f>
        <v>1594</v>
      </c>
      <c r="BE48" s="19">
        <f>'2001'!E49</f>
        <v>1731</v>
      </c>
      <c r="BF48" s="17">
        <f>'2002'!E49</f>
        <v>1566</v>
      </c>
      <c r="BG48" s="17">
        <f>'2003'!E49</f>
        <v>1319</v>
      </c>
      <c r="BH48" s="17">
        <f>'2004'!E49</f>
        <v>644</v>
      </c>
      <c r="BI48" s="17">
        <f>'2005'!E49</f>
        <v>686</v>
      </c>
      <c r="BJ48" s="17">
        <f>'2006'!E49</f>
        <v>1317</v>
      </c>
      <c r="BK48" s="17">
        <f>'2007'!E49</f>
        <v>1071</v>
      </c>
      <c r="BL48" s="17">
        <f>'2008'!E49</f>
        <v>1106</v>
      </c>
      <c r="BM48" s="17">
        <f>'2009'!E49</f>
        <v>549</v>
      </c>
      <c r="BN48" s="17">
        <f>'2010'!E49</f>
        <v>616</v>
      </c>
      <c r="BO48" s="19">
        <f>'2011'!E49</f>
        <v>676</v>
      </c>
      <c r="BP48" s="19">
        <f>'2012'!E49</f>
        <v>546</v>
      </c>
    </row>
    <row r="49" spans="1:68">
      <c r="A49" s="16" t="s">
        <v>80</v>
      </c>
      <c r="B49" s="19">
        <f>'1997'!J50</f>
        <v>585</v>
      </c>
      <c r="C49" s="19">
        <f>'1998'!J50</f>
        <v>4660</v>
      </c>
      <c r="D49" s="19">
        <f>'1999'!J50</f>
        <v>625</v>
      </c>
      <c r="E49" s="19">
        <f>'2000'!J50</f>
        <v>642</v>
      </c>
      <c r="F49" s="19">
        <f>'2001'!J50</f>
        <v>3189</v>
      </c>
      <c r="G49" s="17">
        <f>'2002'!J50</f>
        <v>4067</v>
      </c>
      <c r="H49" s="17">
        <f>'2003'!J50</f>
        <v>3780</v>
      </c>
      <c r="I49" s="17">
        <f>'2004'!J50</f>
        <v>3560</v>
      </c>
      <c r="J49" s="17">
        <f>'2005'!J50</f>
        <v>3597</v>
      </c>
      <c r="K49" s="17">
        <f>'2006'!J50</f>
        <v>3760</v>
      </c>
      <c r="L49" s="17">
        <f>'2007'!J50</f>
        <v>3506</v>
      </c>
      <c r="M49" s="17">
        <f>'2008'!J50</f>
        <v>3765</v>
      </c>
      <c r="N49" s="17">
        <f>'2009'!J50</f>
        <v>3922</v>
      </c>
      <c r="O49" s="17">
        <f>'2010'!J50</f>
        <v>3505</v>
      </c>
      <c r="P49" s="19">
        <f>'2011'!J50</f>
        <v>3167</v>
      </c>
      <c r="Q49" s="19">
        <f>'2012'!J50</f>
        <v>2455</v>
      </c>
      <c r="R49" s="2"/>
      <c r="S49" s="19">
        <f>'1997'!M50</f>
        <v>126</v>
      </c>
      <c r="T49" s="19">
        <f>'1998'!M50</f>
        <v>1950</v>
      </c>
      <c r="U49" s="19">
        <f>'1999'!M50</f>
        <v>56</v>
      </c>
      <c r="V49" s="19">
        <f>'2000'!M50</f>
        <v>0</v>
      </c>
      <c r="W49" s="19">
        <f>'2001'!M50</f>
        <v>1160</v>
      </c>
      <c r="X49" s="17">
        <f>'2002'!M50</f>
        <v>933</v>
      </c>
      <c r="Y49" s="17">
        <f>'2003'!M50</f>
        <v>885</v>
      </c>
      <c r="Z49" s="17">
        <f>'2004'!M50</f>
        <v>888</v>
      </c>
      <c r="AA49" s="17">
        <f>'2005'!M50</f>
        <v>1133</v>
      </c>
      <c r="AB49" s="17">
        <f>'2006'!M50</f>
        <v>1156</v>
      </c>
      <c r="AC49" s="17">
        <f>'2007'!M50</f>
        <v>1050</v>
      </c>
      <c r="AD49" s="17">
        <f>'2008'!M50</f>
        <v>903</v>
      </c>
      <c r="AE49" s="17">
        <f>'2009'!M50</f>
        <v>911</v>
      </c>
      <c r="AF49" s="17">
        <f>'2010'!M50</f>
        <v>823</v>
      </c>
      <c r="AG49" s="19">
        <f>'2011'!M50</f>
        <v>1093</v>
      </c>
      <c r="AH49" s="19">
        <f>'2012'!M50</f>
        <v>611</v>
      </c>
      <c r="AI49" s="2"/>
      <c r="AJ49" s="19">
        <f>'1997'!B50</f>
        <v>1118</v>
      </c>
      <c r="AK49" s="19">
        <f>'1998'!B50</f>
        <v>5599</v>
      </c>
      <c r="AL49" s="19">
        <f>'1999'!B50</f>
        <v>743</v>
      </c>
      <c r="AM49" s="19">
        <f>'2000'!B50</f>
        <v>1035</v>
      </c>
      <c r="AN49" s="19">
        <f>'2001'!B50</f>
        <v>4850</v>
      </c>
      <c r="AO49" s="17">
        <f>'2002'!B50</f>
        <v>5523</v>
      </c>
      <c r="AP49" s="17">
        <f>'2003'!B50</f>
        <v>5005</v>
      </c>
      <c r="AQ49" s="17">
        <f>'2004'!B50</f>
        <v>4901</v>
      </c>
      <c r="AR49" s="17">
        <f>'2005'!B50</f>
        <v>4755</v>
      </c>
      <c r="AS49" s="17">
        <f>'2006'!B50</f>
        <v>4447</v>
      </c>
      <c r="AT49" s="17">
        <f>'2007'!B50</f>
        <v>4619</v>
      </c>
      <c r="AU49" s="17">
        <f>'2008'!B50</f>
        <v>5399</v>
      </c>
      <c r="AV49" s="17">
        <f>'2009'!B50</f>
        <v>5402</v>
      </c>
      <c r="AW49" s="17">
        <f>'2010'!B50</f>
        <v>5175</v>
      </c>
      <c r="AX49" s="19">
        <f>'2011'!B50</f>
        <v>5037</v>
      </c>
      <c r="AY49" s="19">
        <f>'2012'!B50</f>
        <v>4383</v>
      </c>
      <c r="AZ49" s="2"/>
      <c r="BA49" s="19">
        <f>'1997'!E50</f>
        <v>39</v>
      </c>
      <c r="BB49" s="19">
        <f>'1998'!E50</f>
        <v>1479</v>
      </c>
      <c r="BC49" s="19">
        <f>'1999'!E50</f>
        <v>44</v>
      </c>
      <c r="BD49" s="19">
        <f>'2000'!E50</f>
        <v>0</v>
      </c>
      <c r="BE49" s="19">
        <f>'2001'!E50</f>
        <v>1358</v>
      </c>
      <c r="BF49" s="17">
        <f>'2002'!E50</f>
        <v>1174</v>
      </c>
      <c r="BG49" s="17">
        <f>'2003'!E50</f>
        <v>913</v>
      </c>
      <c r="BH49" s="17">
        <f>'2004'!E50</f>
        <v>899</v>
      </c>
      <c r="BI49" s="17">
        <f>'2005'!E50</f>
        <v>881</v>
      </c>
      <c r="BJ49" s="17">
        <f>'2006'!E50</f>
        <v>828</v>
      </c>
      <c r="BK49" s="17">
        <f>'2007'!E50</f>
        <v>911</v>
      </c>
      <c r="BL49" s="17">
        <f>'2008'!E50</f>
        <v>1224</v>
      </c>
      <c r="BM49" s="17">
        <f>'2009'!E50</f>
        <v>1224</v>
      </c>
      <c r="BN49" s="17">
        <f>'2010'!E50</f>
        <v>1067</v>
      </c>
      <c r="BO49" s="19">
        <f>'2011'!E50</f>
        <v>1400</v>
      </c>
      <c r="BP49" s="19">
        <f>'2012'!E50</f>
        <v>996</v>
      </c>
    </row>
    <row r="50" spans="1:68">
      <c r="A50" s="16" t="s">
        <v>81</v>
      </c>
      <c r="B50" s="19">
        <f>'1997'!J51</f>
        <v>20231</v>
      </c>
      <c r="C50" s="19">
        <f>'1998'!J51</f>
        <v>21206</v>
      </c>
      <c r="D50" s="19">
        <f>'1999'!J51</f>
        <v>19361</v>
      </c>
      <c r="E50" s="19">
        <f>'2000'!J51</f>
        <v>18890</v>
      </c>
      <c r="F50" s="19">
        <f>'2001'!J51</f>
        <v>13333</v>
      </c>
      <c r="G50" s="17">
        <f>'2002'!J51</f>
        <v>1217</v>
      </c>
      <c r="H50" s="17">
        <f>'2003'!J51</f>
        <v>13984</v>
      </c>
      <c r="I50" s="17">
        <f>'2004'!J51</f>
        <v>12780</v>
      </c>
      <c r="J50" s="17">
        <f>'2005'!J51</f>
        <v>13229</v>
      </c>
      <c r="K50" s="17">
        <f>'2006'!J51</f>
        <v>13191</v>
      </c>
      <c r="L50" s="17">
        <f>'2007'!J51</f>
        <v>11157</v>
      </c>
      <c r="M50" s="17">
        <f>'2008'!J51</f>
        <v>13629</v>
      </c>
      <c r="N50" s="17">
        <f>'2009'!J51</f>
        <v>14603</v>
      </c>
      <c r="O50" s="17">
        <f>'2010'!J51</f>
        <v>13995</v>
      </c>
      <c r="P50" s="19">
        <f>'2011'!J51</f>
        <v>12470</v>
      </c>
      <c r="Q50" s="19">
        <f>'2012'!J51</f>
        <v>10811</v>
      </c>
      <c r="R50" s="2"/>
      <c r="S50" s="19">
        <f>'1997'!M51</f>
        <v>15428</v>
      </c>
      <c r="T50" s="19">
        <f>'1998'!M51</f>
        <v>16275</v>
      </c>
      <c r="U50" s="19">
        <f>'1999'!M51</f>
        <v>14398</v>
      </c>
      <c r="V50" s="19">
        <f>'2000'!M51</f>
        <v>13700</v>
      </c>
      <c r="W50" s="19">
        <f>'2001'!M51</f>
        <v>10880</v>
      </c>
      <c r="X50" s="17">
        <f>'2002'!M51</f>
        <v>482</v>
      </c>
      <c r="Y50" s="17">
        <f>'2003'!M51</f>
        <v>10573</v>
      </c>
      <c r="Z50" s="17">
        <f>'2004'!M51</f>
        <v>9504</v>
      </c>
      <c r="AA50" s="17">
        <f>'2005'!M51</f>
        <v>9638</v>
      </c>
      <c r="AB50" s="17">
        <f>'2006'!M51</f>
        <v>9424</v>
      </c>
      <c r="AC50" s="17">
        <f>'2007'!M51</f>
        <v>8274</v>
      </c>
      <c r="AD50" s="17">
        <f>'2008'!M51</f>
        <v>8903</v>
      </c>
      <c r="AE50" s="17">
        <f>'2009'!M51</f>
        <v>9436</v>
      </c>
      <c r="AF50" s="17">
        <f>'2010'!M51</f>
        <v>5980</v>
      </c>
      <c r="AG50" s="19">
        <f>'2011'!M51</f>
        <v>4356</v>
      </c>
      <c r="AH50" s="19">
        <f>'2012'!M51</f>
        <v>3284</v>
      </c>
      <c r="AI50" s="2"/>
      <c r="AJ50" s="19">
        <f>'1997'!B51</f>
        <v>13464</v>
      </c>
      <c r="AK50" s="19">
        <f>'1998'!B51</f>
        <v>13548</v>
      </c>
      <c r="AL50" s="19">
        <f>'1999'!B51</f>
        <v>13317</v>
      </c>
      <c r="AM50" s="19">
        <f>'2000'!B51</f>
        <v>12814</v>
      </c>
      <c r="AN50" s="19">
        <f>'2001'!B51</f>
        <v>9198</v>
      </c>
      <c r="AO50" s="17">
        <f>'2002'!B51</f>
        <v>1438</v>
      </c>
      <c r="AP50" s="17">
        <f>'2003'!B51</f>
        <v>7829</v>
      </c>
      <c r="AQ50" s="17">
        <f>'2004'!B51</f>
        <v>7518</v>
      </c>
      <c r="AR50" s="17">
        <f>'2005'!B51</f>
        <v>7119</v>
      </c>
      <c r="AS50" s="17">
        <f>'2006'!B51</f>
        <v>7673</v>
      </c>
      <c r="AT50" s="17">
        <f>'2007'!B51</f>
        <v>7657</v>
      </c>
      <c r="AU50" s="17">
        <f>'2008'!B51</f>
        <v>9677</v>
      </c>
      <c r="AV50" s="17">
        <f>'2009'!B51</f>
        <v>10203</v>
      </c>
      <c r="AW50" s="17">
        <f>'2010'!B51</f>
        <v>11223</v>
      </c>
      <c r="AX50" s="19">
        <f>'2011'!B51</f>
        <v>11675</v>
      </c>
      <c r="AY50" s="19">
        <f>'2012'!B51</f>
        <v>9883</v>
      </c>
      <c r="AZ50" s="2"/>
      <c r="BA50" s="19">
        <f>'1997'!E51</f>
        <v>5951</v>
      </c>
      <c r="BB50" s="19">
        <f>'1998'!E51</f>
        <v>6059</v>
      </c>
      <c r="BC50" s="19">
        <f>'1999'!E51</f>
        <v>6380</v>
      </c>
      <c r="BD50" s="19">
        <f>'2000'!E51</f>
        <v>5642</v>
      </c>
      <c r="BE50" s="19">
        <f>'2001'!E51</f>
        <v>4542</v>
      </c>
      <c r="BF50" s="17">
        <f>'2002'!E51</f>
        <v>316</v>
      </c>
      <c r="BG50" s="17">
        <f>'2003'!E51</f>
        <v>2927</v>
      </c>
      <c r="BH50" s="17">
        <f>'2004'!E51</f>
        <v>2824</v>
      </c>
      <c r="BI50" s="17">
        <f>'2005'!E51</f>
        <v>2154</v>
      </c>
      <c r="BJ50" s="17">
        <f>'2006'!E51</f>
        <v>1967</v>
      </c>
      <c r="BK50" s="17">
        <f>'2007'!E51</f>
        <v>2110</v>
      </c>
      <c r="BL50" s="17">
        <f>'2008'!E51</f>
        <v>2574</v>
      </c>
      <c r="BM50" s="17">
        <f>'2009'!E51</f>
        <v>2672</v>
      </c>
      <c r="BN50" s="17">
        <f>'2010'!E51</f>
        <v>2517</v>
      </c>
      <c r="BO50" s="19">
        <f>'2011'!E51</f>
        <v>3409</v>
      </c>
      <c r="BP50" s="19">
        <f>'2012'!E51</f>
        <v>2435</v>
      </c>
    </row>
    <row r="51" spans="1:68">
      <c r="A51" s="16" t="s">
        <v>82</v>
      </c>
      <c r="B51" s="19">
        <f>'1997'!J52</f>
        <v>3327</v>
      </c>
      <c r="C51" s="19">
        <f>'1998'!J52</f>
        <v>2959</v>
      </c>
      <c r="D51" s="19">
        <f>'1999'!J52</f>
        <v>3491</v>
      </c>
      <c r="E51" s="19">
        <f>'2000'!J52</f>
        <v>2353</v>
      </c>
      <c r="F51" s="19">
        <f>'2001'!J52</f>
        <v>4193</v>
      </c>
      <c r="G51" s="17">
        <f>'2002'!J52</f>
        <v>2521</v>
      </c>
      <c r="H51" s="17">
        <f>'2003'!J52</f>
        <v>2788</v>
      </c>
      <c r="I51" s="17">
        <f>'2004'!J52</f>
        <v>2204</v>
      </c>
      <c r="J51" s="17" t="str">
        <f>'2005'!J52</f>
        <v>DNR</v>
      </c>
      <c r="K51" s="17">
        <f>'2006'!J52</f>
        <v>2936</v>
      </c>
      <c r="L51" s="17">
        <f>'2007'!J52</f>
        <v>2496</v>
      </c>
      <c r="M51" s="17" t="str">
        <f>'2008'!J52</f>
        <v>DNR</v>
      </c>
      <c r="N51" s="17" t="str">
        <f>'2009'!J52</f>
        <v>DNR</v>
      </c>
      <c r="O51" s="17">
        <f>'2010'!J52</f>
        <v>2699</v>
      </c>
      <c r="P51" s="19">
        <f>'2011'!J52</f>
        <v>2468</v>
      </c>
      <c r="Q51" s="19">
        <f>'2012'!J52</f>
        <v>2611</v>
      </c>
      <c r="R51" s="2"/>
      <c r="S51" s="19">
        <f>'1997'!M52</f>
        <v>1749</v>
      </c>
      <c r="T51" s="19">
        <f>'1998'!M52</f>
        <v>1548</v>
      </c>
      <c r="U51" s="19">
        <f>'1999'!M52</f>
        <v>1823</v>
      </c>
      <c r="V51" s="19">
        <f>'2000'!M52</f>
        <v>1096</v>
      </c>
      <c r="W51" s="19">
        <f>'2001'!M52</f>
        <v>2481</v>
      </c>
      <c r="X51" s="17">
        <f>'2002'!M52</f>
        <v>1171</v>
      </c>
      <c r="Y51" s="17">
        <f>'2003'!M52</f>
        <v>1425</v>
      </c>
      <c r="Z51" s="17">
        <f>'2004'!M52</f>
        <v>1051</v>
      </c>
      <c r="AA51" s="17" t="str">
        <f>'2005'!M52</f>
        <v>DNR</v>
      </c>
      <c r="AB51" s="17">
        <f>'2006'!M52</f>
        <v>1821</v>
      </c>
      <c r="AC51" s="17">
        <f>'2007'!M52</f>
        <v>1341</v>
      </c>
      <c r="AD51" s="17" t="str">
        <f>'2008'!M52</f>
        <v>DNR</v>
      </c>
      <c r="AE51" s="17" t="str">
        <f>'2009'!M52</f>
        <v>DNR</v>
      </c>
      <c r="AF51" s="17">
        <f>'2010'!M52</f>
        <v>1077</v>
      </c>
      <c r="AG51" s="19">
        <f>'2011'!M52</f>
        <v>717</v>
      </c>
      <c r="AH51" s="19">
        <f>'2012'!M52</f>
        <v>709</v>
      </c>
      <c r="AI51" s="2"/>
      <c r="AJ51" s="19">
        <f>'1997'!B52</f>
        <v>4418</v>
      </c>
      <c r="AK51" s="19">
        <f>'1998'!B52</f>
        <v>2247</v>
      </c>
      <c r="AL51" s="19">
        <f>'1999'!B52</f>
        <v>2785</v>
      </c>
      <c r="AM51" s="19">
        <f>'2000'!B52</f>
        <v>2176</v>
      </c>
      <c r="AN51" s="19">
        <f>'2001'!B52</f>
        <v>2763</v>
      </c>
      <c r="AO51" s="17">
        <f>'2002'!B52</f>
        <v>1995</v>
      </c>
      <c r="AP51" s="17">
        <f>'2003'!B52</f>
        <v>1860</v>
      </c>
      <c r="AQ51" s="17">
        <f>'2004'!B52</f>
        <v>1504</v>
      </c>
      <c r="AR51" s="17" t="str">
        <f>'2005'!B52</f>
        <v>DNR</v>
      </c>
      <c r="AS51" s="17">
        <f>'2006'!B52</f>
        <v>2218</v>
      </c>
      <c r="AT51" s="17">
        <f>'2007'!B52</f>
        <v>2127</v>
      </c>
      <c r="AU51" s="17" t="str">
        <f>'2008'!B52</f>
        <v>DNR</v>
      </c>
      <c r="AV51" s="17" t="str">
        <f>'2009'!B52</f>
        <v>DNR</v>
      </c>
      <c r="AW51" s="17">
        <f>'2010'!B52</f>
        <v>2650</v>
      </c>
      <c r="AX51" s="19">
        <f>'2011'!B52</f>
        <v>2415</v>
      </c>
      <c r="AY51" s="19">
        <f>'2012'!B52</f>
        <v>2414</v>
      </c>
      <c r="AZ51" s="2"/>
      <c r="BA51" s="19">
        <f>'1997'!E52</f>
        <v>613</v>
      </c>
      <c r="BB51" s="19">
        <f>'1998'!E52</f>
        <v>586</v>
      </c>
      <c r="BC51" s="19">
        <f>'1999'!E52</f>
        <v>800</v>
      </c>
      <c r="BD51" s="19">
        <f>'2000'!E52</f>
        <v>482</v>
      </c>
      <c r="BE51" s="19">
        <f>'2001'!E52</f>
        <v>795</v>
      </c>
      <c r="BF51" s="17">
        <f>'2002'!E52</f>
        <v>486</v>
      </c>
      <c r="BG51" s="17">
        <f>'2003'!E52</f>
        <v>403</v>
      </c>
      <c r="BH51" s="17">
        <f>'2004'!E52</f>
        <v>257</v>
      </c>
      <c r="BI51" s="17" t="str">
        <f>'2005'!E52</f>
        <v>DNR</v>
      </c>
      <c r="BJ51" s="17">
        <f>'2006'!E52</f>
        <v>626</v>
      </c>
      <c r="BK51" s="17">
        <f>'2007'!E52</f>
        <v>482</v>
      </c>
      <c r="BL51" s="17" t="str">
        <f>'2008'!E52</f>
        <v>DNR</v>
      </c>
      <c r="BM51" s="17" t="str">
        <f>'2009'!E52</f>
        <v>DNR</v>
      </c>
      <c r="BN51" s="17">
        <f>'2010'!E52</f>
        <v>438</v>
      </c>
      <c r="BO51" s="19">
        <f>'2011'!E52</f>
        <v>487</v>
      </c>
      <c r="BP51" s="19">
        <f>'2012'!E52</f>
        <v>413</v>
      </c>
    </row>
    <row r="52" spans="1:68">
      <c r="A52" s="16" t="s">
        <v>44</v>
      </c>
      <c r="B52" s="19">
        <f>'1997'!J53</f>
        <v>7954</v>
      </c>
      <c r="C52" s="19">
        <f>'1998'!J53</f>
        <v>8424</v>
      </c>
      <c r="D52" s="19">
        <f>'1999'!J53</f>
        <v>5353</v>
      </c>
      <c r="E52" s="19">
        <f>'2000'!J53</f>
        <v>5411</v>
      </c>
      <c r="F52" s="19">
        <f>'2001'!J53</f>
        <v>4057</v>
      </c>
      <c r="G52" s="17">
        <f>'2002'!J53</f>
        <v>4674</v>
      </c>
      <c r="H52" s="17">
        <f>'2003'!J53</f>
        <v>5454</v>
      </c>
      <c r="I52" s="17">
        <f>'2004'!J53</f>
        <v>4179</v>
      </c>
      <c r="J52" s="17">
        <f>'2005'!J53</f>
        <v>3012</v>
      </c>
      <c r="K52" s="17">
        <f>'2006'!J53</f>
        <v>4773</v>
      </c>
      <c r="L52" s="17">
        <f>'2007'!J53</f>
        <v>4072</v>
      </c>
      <c r="M52" s="17">
        <f>'2008'!J53</f>
        <v>5379</v>
      </c>
      <c r="N52" s="17">
        <f>'2009'!J53</f>
        <v>5510</v>
      </c>
      <c r="O52" s="17">
        <f>'2010'!J53</f>
        <v>6823</v>
      </c>
      <c r="P52" s="19">
        <f>'2011'!J53</f>
        <v>4776</v>
      </c>
      <c r="Q52" s="19">
        <f>'2012'!J53</f>
        <v>3994</v>
      </c>
      <c r="R52" s="2"/>
      <c r="S52" s="19">
        <f>'1997'!M53</f>
        <v>6208</v>
      </c>
      <c r="T52" s="19">
        <f>'1998'!M53</f>
        <v>7067</v>
      </c>
      <c r="U52" s="19">
        <f>'1999'!M53</f>
        <v>4067</v>
      </c>
      <c r="V52" s="19">
        <f>'2000'!M53</f>
        <v>4162</v>
      </c>
      <c r="W52" s="19">
        <f>'2001'!M53</f>
        <v>2983</v>
      </c>
      <c r="X52" s="17">
        <f>'2002'!M53</f>
        <v>2992</v>
      </c>
      <c r="Y52" s="17">
        <f>'2003'!M53</f>
        <v>3873</v>
      </c>
      <c r="Z52" s="17">
        <f>'2004'!M53</f>
        <v>3047</v>
      </c>
      <c r="AA52" s="17">
        <f>'2005'!M53</f>
        <v>1772</v>
      </c>
      <c r="AB52" s="17">
        <f>'2006'!M53</f>
        <v>3293</v>
      </c>
      <c r="AC52" s="17">
        <f>'2007'!M53</f>
        <v>2623</v>
      </c>
      <c r="AD52" s="17">
        <f>'2008'!M53</f>
        <v>3832</v>
      </c>
      <c r="AE52" s="17">
        <f>'2009'!M53</f>
        <v>4288</v>
      </c>
      <c r="AF52" s="17">
        <f>'2010'!M53</f>
        <v>4674</v>
      </c>
      <c r="AG52" s="19">
        <f>'2011'!M53</f>
        <v>3515</v>
      </c>
      <c r="AH52" s="19">
        <f>'2012'!M53</f>
        <v>2519</v>
      </c>
      <c r="AI52" s="2"/>
      <c r="AJ52" s="19">
        <f>'1997'!B53</f>
        <v>8021</v>
      </c>
      <c r="AK52" s="19">
        <f>'1998'!B53</f>
        <v>8110</v>
      </c>
      <c r="AL52" s="19">
        <f>'1999'!B53</f>
        <v>6671</v>
      </c>
      <c r="AM52" s="19">
        <f>'2000'!B53</f>
        <v>6031</v>
      </c>
      <c r="AN52" s="19">
        <f>'2001'!B53</f>
        <v>6434</v>
      </c>
      <c r="AO52" s="17">
        <f>'2002'!B53</f>
        <v>5687</v>
      </c>
      <c r="AP52" s="17">
        <f>'2003'!B53</f>
        <v>5237</v>
      </c>
      <c r="AQ52" s="17">
        <f>'2004'!B53</f>
        <v>3876</v>
      </c>
      <c r="AR52" s="17">
        <f>'2005'!B53</f>
        <v>3503</v>
      </c>
      <c r="AS52" s="17">
        <f>'2006'!B53</f>
        <v>4870</v>
      </c>
      <c r="AT52" s="17">
        <f>'2007'!B53</f>
        <v>1148</v>
      </c>
      <c r="AU52" s="17">
        <f>'2008'!B53</f>
        <v>4180</v>
      </c>
      <c r="AV52" s="17">
        <f>'2009'!B53</f>
        <v>3455</v>
      </c>
      <c r="AW52" s="17">
        <f>'2010'!B53</f>
        <v>4188</v>
      </c>
      <c r="AX52" s="19">
        <f>'2011'!B53</f>
        <v>3747</v>
      </c>
      <c r="AY52" s="19">
        <f>'2012'!B53</f>
        <v>3920</v>
      </c>
      <c r="AZ52" s="2"/>
      <c r="BA52" s="19">
        <f>'1997'!E53</f>
        <v>5164</v>
      </c>
      <c r="BB52" s="19">
        <f>'1998'!E53</f>
        <v>5186</v>
      </c>
      <c r="BC52" s="19">
        <f>'1999'!E53</f>
        <v>4030</v>
      </c>
      <c r="BD52" s="19">
        <f>'2000'!E53</f>
        <v>3543</v>
      </c>
      <c r="BE52" s="19">
        <f>'2001'!E53</f>
        <v>3662</v>
      </c>
      <c r="BF52" s="17">
        <f>'2002'!E53</f>
        <v>2478</v>
      </c>
      <c r="BG52" s="17">
        <f>'2003'!E53</f>
        <v>2312</v>
      </c>
      <c r="BH52" s="17">
        <f>'2004'!E53</f>
        <v>1343</v>
      </c>
      <c r="BI52" s="17">
        <f>'2005'!E53</f>
        <v>1072</v>
      </c>
      <c r="BJ52" s="17">
        <f>'2006'!E53</f>
        <v>1731</v>
      </c>
      <c r="BK52" s="17">
        <f>'2007'!E53</f>
        <v>31</v>
      </c>
      <c r="BL52" s="17">
        <f>'2008'!E53</f>
        <v>1127</v>
      </c>
      <c r="BM52" s="17">
        <f>'2009'!E53</f>
        <v>840</v>
      </c>
      <c r="BN52" s="17">
        <f>'2010'!E53</f>
        <v>1273</v>
      </c>
      <c r="BO52" s="19">
        <f>'2011'!E53</f>
        <v>1022</v>
      </c>
      <c r="BP52" s="19">
        <f>'2012'!E53</f>
        <v>1144</v>
      </c>
    </row>
    <row r="53" spans="1:68">
      <c r="A53" s="16" t="s">
        <v>45</v>
      </c>
      <c r="B53" s="19">
        <f>'1997'!J54</f>
        <v>24</v>
      </c>
      <c r="C53" s="19">
        <f>'1998'!J54</f>
        <v>74</v>
      </c>
      <c r="D53" s="19">
        <f>'1999'!J54</f>
        <v>56</v>
      </c>
      <c r="E53" s="19">
        <f>'2000'!J54</f>
        <v>14</v>
      </c>
      <c r="F53" s="19">
        <f>'2001'!J54</f>
        <v>31</v>
      </c>
      <c r="G53" s="17">
        <f>'2002'!J54</f>
        <v>76</v>
      </c>
      <c r="H53" s="17">
        <f>'2003'!J54</f>
        <v>72</v>
      </c>
      <c r="I53" s="17" t="str">
        <f>'2004'!J54</f>
        <v>DNR</v>
      </c>
      <c r="J53" s="17" t="str">
        <f>'2005'!J54</f>
        <v>DNR</v>
      </c>
      <c r="K53" s="17">
        <f>'2006'!J54</f>
        <v>68</v>
      </c>
      <c r="L53" s="17">
        <f>'2007'!J54</f>
        <v>59</v>
      </c>
      <c r="M53" s="17">
        <f>'2008'!J54</f>
        <v>23</v>
      </c>
      <c r="N53" s="17">
        <f>'2009'!J54</f>
        <v>5</v>
      </c>
      <c r="O53" s="17">
        <f>'2010'!J54</f>
        <v>0</v>
      </c>
      <c r="P53" s="19">
        <f>'2011'!J54</f>
        <v>60</v>
      </c>
      <c r="Q53" s="19">
        <f>'2012'!J54</f>
        <v>15</v>
      </c>
      <c r="R53" s="2"/>
      <c r="S53" s="31">
        <f>'1997'!M54</f>
        <v>13</v>
      </c>
      <c r="T53" s="19">
        <f>'1998'!M54</f>
        <v>18</v>
      </c>
      <c r="U53" s="19">
        <f>'1999'!M54</f>
        <v>11</v>
      </c>
      <c r="V53" s="19">
        <f>'2000'!M54</f>
        <v>1</v>
      </c>
      <c r="W53" s="19">
        <f>'2001'!M54</f>
        <v>1</v>
      </c>
      <c r="X53" s="17">
        <f>'2002'!M54</f>
        <v>2</v>
      </c>
      <c r="Y53" s="17">
        <f>'2003'!M54</f>
        <v>1</v>
      </c>
      <c r="Z53" s="17" t="str">
        <f>'2004'!M54</f>
        <v>DNR</v>
      </c>
      <c r="AA53" s="17" t="str">
        <f>'2005'!M54</f>
        <v>DNR</v>
      </c>
      <c r="AB53" s="17">
        <f>'2006'!M54</f>
        <v>6</v>
      </c>
      <c r="AC53" s="17">
        <f>'2007'!M54</f>
        <v>0</v>
      </c>
      <c r="AD53" s="17">
        <f>'2008'!M54</f>
        <v>1</v>
      </c>
      <c r="AE53" s="17">
        <f>'2009'!M54</f>
        <v>0</v>
      </c>
      <c r="AF53" s="17">
        <f>'2010'!M54</f>
        <v>0</v>
      </c>
      <c r="AG53" s="19">
        <f>'2011'!M54</f>
        <v>1</v>
      </c>
      <c r="AH53" s="19">
        <f>'2012'!M54</f>
        <v>1</v>
      </c>
      <c r="AI53" s="2"/>
      <c r="AJ53" s="19">
        <f>'1997'!B54</f>
        <v>38</v>
      </c>
      <c r="AK53" s="19">
        <f>'1998'!B54</f>
        <v>44</v>
      </c>
      <c r="AL53" s="19">
        <f>'1999'!B54</f>
        <v>59</v>
      </c>
      <c r="AM53" s="19">
        <f>'2000'!B54</f>
        <v>14</v>
      </c>
      <c r="AN53" s="19">
        <f>'2001'!B54</f>
        <v>86</v>
      </c>
      <c r="AO53" s="17">
        <f>'2002'!B54</f>
        <v>52</v>
      </c>
      <c r="AP53" s="17">
        <f>'2003'!B54</f>
        <v>63</v>
      </c>
      <c r="AQ53" s="17" t="str">
        <f>'2004'!B54</f>
        <v>DNR</v>
      </c>
      <c r="AR53" s="17" t="str">
        <f>'2005'!B54</f>
        <v>DNR</v>
      </c>
      <c r="AS53" s="17">
        <f>'2006'!B54</f>
        <v>30</v>
      </c>
      <c r="AT53" s="17">
        <f>'2007'!B54</f>
        <v>29</v>
      </c>
      <c r="AU53" s="17">
        <f>'2008'!B54</f>
        <v>12</v>
      </c>
      <c r="AV53" s="17">
        <f>'2009'!B54</f>
        <v>6</v>
      </c>
      <c r="AW53" s="17">
        <f>'2010'!B54</f>
        <v>0</v>
      </c>
      <c r="AX53" s="19">
        <f>'2011'!B54</f>
        <v>10</v>
      </c>
      <c r="AY53" s="19">
        <f>'2012'!B54</f>
        <v>18</v>
      </c>
      <c r="AZ53" s="2"/>
      <c r="BA53" s="19">
        <f>'1997'!E54</f>
        <v>12</v>
      </c>
      <c r="BB53" s="19">
        <f>'1998'!E54</f>
        <v>14</v>
      </c>
      <c r="BC53" s="19">
        <f>'1999'!E54</f>
        <v>3</v>
      </c>
      <c r="BD53" s="19">
        <f>'2000'!E54</f>
        <v>5</v>
      </c>
      <c r="BE53" s="19">
        <f>'2001'!E54</f>
        <v>3</v>
      </c>
      <c r="BF53" s="17">
        <f>'2002'!E54</f>
        <v>1</v>
      </c>
      <c r="BG53" s="17">
        <f>'2003'!E54</f>
        <v>2</v>
      </c>
      <c r="BH53" s="17" t="str">
        <f>'2004'!E54</f>
        <v>DNR</v>
      </c>
      <c r="BI53" s="17" t="str">
        <f>'2005'!E54</f>
        <v>DNR</v>
      </c>
      <c r="BJ53" s="17">
        <f>'2006'!E54</f>
        <v>0</v>
      </c>
      <c r="BK53" s="17">
        <f>'2007'!E54</f>
        <v>2</v>
      </c>
      <c r="BL53" s="17">
        <f>'2008'!E54</f>
        <v>0</v>
      </c>
      <c r="BM53" s="17">
        <f>'2009'!E54</f>
        <v>0</v>
      </c>
      <c r="BN53" s="17">
        <f>'2010'!E54</f>
        <v>0</v>
      </c>
      <c r="BO53" s="19">
        <f>'2011'!E54</f>
        <v>0</v>
      </c>
      <c r="BP53" s="19">
        <f>'2012'!E54</f>
        <v>0</v>
      </c>
    </row>
    <row r="54" spans="1:68">
      <c r="A54" s="16" t="s">
        <v>46</v>
      </c>
      <c r="B54" s="19">
        <f>'1997'!J55</f>
        <v>0</v>
      </c>
      <c r="C54" s="19">
        <f>'1998'!J55</f>
        <v>0</v>
      </c>
      <c r="D54" s="19">
        <f>'1999'!J55</f>
        <v>0</v>
      </c>
      <c r="E54" s="19">
        <f>'2000'!J55</f>
        <v>55</v>
      </c>
      <c r="F54" s="19">
        <f>'2001'!J55</f>
        <v>202</v>
      </c>
      <c r="G54" s="17">
        <f>'2002'!J55</f>
        <v>405</v>
      </c>
      <c r="H54" s="17">
        <f>'2003'!J55</f>
        <v>362</v>
      </c>
      <c r="I54" s="17">
        <f>'2004'!J55</f>
        <v>342</v>
      </c>
      <c r="J54" s="17">
        <f>'2005'!J55</f>
        <v>391</v>
      </c>
      <c r="K54" s="17">
        <f>'2006'!J55</f>
        <v>316</v>
      </c>
      <c r="L54" s="17">
        <f>'2007'!J55</f>
        <v>456</v>
      </c>
      <c r="M54" s="17">
        <f>'2008'!J55</f>
        <v>522</v>
      </c>
      <c r="N54" s="17">
        <f>'2009'!J55</f>
        <v>454</v>
      </c>
      <c r="O54" s="17">
        <f>'2010'!J55</f>
        <v>416</v>
      </c>
      <c r="P54" s="19">
        <f>'2011'!J55</f>
        <v>318</v>
      </c>
      <c r="Q54" s="19">
        <f>'2012'!J55</f>
        <v>346</v>
      </c>
      <c r="R54" s="2"/>
      <c r="S54" s="19">
        <f>'1997'!M55</f>
        <v>0</v>
      </c>
      <c r="T54" s="19">
        <f>'1998'!M55</f>
        <v>0</v>
      </c>
      <c r="U54" s="19">
        <f>'1999'!M55</f>
        <v>0</v>
      </c>
      <c r="V54" s="19">
        <f>'2000'!M55</f>
        <v>33</v>
      </c>
      <c r="W54" s="19">
        <f>'2001'!M55</f>
        <v>147</v>
      </c>
      <c r="X54" s="17">
        <f>'2002'!M55</f>
        <v>243</v>
      </c>
      <c r="Y54" s="17">
        <f>'2003'!M55</f>
        <v>182</v>
      </c>
      <c r="Z54" s="17">
        <f>'2004'!M55</f>
        <v>175</v>
      </c>
      <c r="AA54" s="17">
        <f>'2005'!M55</f>
        <v>156</v>
      </c>
      <c r="AB54" s="17">
        <f>'2006'!M55</f>
        <v>56</v>
      </c>
      <c r="AC54" s="17">
        <f>'2007'!M55</f>
        <v>120</v>
      </c>
      <c r="AD54" s="17">
        <f>'2008'!M55</f>
        <v>109</v>
      </c>
      <c r="AE54" s="17">
        <f>'2009'!M55</f>
        <v>62</v>
      </c>
      <c r="AF54" s="17">
        <f>'2010'!M55</f>
        <v>85</v>
      </c>
      <c r="AG54" s="19">
        <f>'2011'!M55</f>
        <v>45</v>
      </c>
      <c r="AH54" s="19">
        <f>'2012'!M55</f>
        <v>48</v>
      </c>
      <c r="AI54" s="2"/>
      <c r="AJ54" s="19">
        <f>'1997'!B55</f>
        <v>889</v>
      </c>
      <c r="AK54" s="19">
        <f>'1998'!B55</f>
        <v>881</v>
      </c>
      <c r="AL54" s="19">
        <f>'1999'!B55</f>
        <v>915</v>
      </c>
      <c r="AM54" s="19">
        <f>'2000'!B55</f>
        <v>734</v>
      </c>
      <c r="AN54" s="19">
        <f>'2001'!B55</f>
        <v>935</v>
      </c>
      <c r="AO54" s="17">
        <f>'2002'!B55</f>
        <v>1035</v>
      </c>
      <c r="AP54" s="17">
        <f>'2003'!B55</f>
        <v>1015</v>
      </c>
      <c r="AQ54" s="17">
        <f>'2004'!B55</f>
        <v>751</v>
      </c>
      <c r="AR54" s="17">
        <f>'2005'!B55</f>
        <v>825</v>
      </c>
      <c r="AS54" s="17">
        <f>'2006'!B55</f>
        <v>806</v>
      </c>
      <c r="AT54" s="17">
        <f>'2007'!B55</f>
        <v>794</v>
      </c>
      <c r="AU54" s="17">
        <f>'2008'!B55</f>
        <v>844</v>
      </c>
      <c r="AV54" s="17">
        <f>'2009'!B55</f>
        <v>896</v>
      </c>
      <c r="AW54" s="17">
        <f>'2010'!B55</f>
        <v>835</v>
      </c>
      <c r="AX54" s="19">
        <f>'2011'!B55</f>
        <v>849</v>
      </c>
      <c r="AY54" s="19">
        <f>'2012'!B55</f>
        <v>806</v>
      </c>
      <c r="AZ54" s="2"/>
      <c r="BA54" s="19">
        <f>'1997'!E55</f>
        <v>565</v>
      </c>
      <c r="BB54" s="19">
        <f>'1998'!E55</f>
        <v>538</v>
      </c>
      <c r="BC54" s="19">
        <f>'1999'!E55</f>
        <v>369</v>
      </c>
      <c r="BD54" s="19">
        <f>'2000'!E55</f>
        <v>141</v>
      </c>
      <c r="BE54" s="19">
        <f>'2001'!E55</f>
        <v>336</v>
      </c>
      <c r="BF54" s="17">
        <f>'2002'!E55</f>
        <v>325</v>
      </c>
      <c r="BG54" s="17">
        <f>'2003'!E55</f>
        <v>223</v>
      </c>
      <c r="BH54" s="17">
        <f>'2004'!E55</f>
        <v>119</v>
      </c>
      <c r="BI54" s="17">
        <f>'2005'!E55</f>
        <v>159</v>
      </c>
      <c r="BJ54" s="17">
        <f>'2006'!E55</f>
        <v>186</v>
      </c>
      <c r="BK54" s="17">
        <f>'2007'!E55</f>
        <v>149</v>
      </c>
      <c r="BL54" s="17">
        <f>'2008'!E55</f>
        <v>151</v>
      </c>
      <c r="BM54" s="17">
        <f>'2009'!E55</f>
        <v>107</v>
      </c>
      <c r="BN54" s="17">
        <f>'2010'!E55</f>
        <v>99</v>
      </c>
      <c r="BO54" s="19">
        <f>'2011'!E55</f>
        <v>95</v>
      </c>
      <c r="BP54" s="19">
        <f>'2012'!E55</f>
        <v>85</v>
      </c>
    </row>
    <row r="55" spans="1:68">
      <c r="A55" s="16" t="s">
        <v>47</v>
      </c>
      <c r="B55" s="19">
        <f>'1997'!J56</f>
        <v>5276</v>
      </c>
      <c r="C55" s="19">
        <f>'1998'!J56</f>
        <v>6494</v>
      </c>
      <c r="D55" s="19">
        <f>'1999'!J56</f>
        <v>5384</v>
      </c>
      <c r="E55" s="19">
        <f>'2000'!J56</f>
        <v>5268</v>
      </c>
      <c r="F55" s="19">
        <f>'2001'!J56</f>
        <v>5183</v>
      </c>
      <c r="G55" s="17">
        <f>'2002'!J56</f>
        <v>5283</v>
      </c>
      <c r="H55" s="17" t="str">
        <f>'2003'!J56</f>
        <v>DNR</v>
      </c>
      <c r="I55" s="17">
        <f>'2004'!J56</f>
        <v>5227</v>
      </c>
      <c r="J55" s="17">
        <f>'2005'!J56</f>
        <v>5637</v>
      </c>
      <c r="K55" s="17">
        <f>'2006'!J56</f>
        <v>4759</v>
      </c>
      <c r="L55" s="17">
        <f>'2007'!J56</f>
        <v>4510</v>
      </c>
      <c r="M55" s="17">
        <f>'2008'!J56</f>
        <v>5114</v>
      </c>
      <c r="N55" s="17">
        <f>'2009'!J56</f>
        <v>5326</v>
      </c>
      <c r="O55" s="17">
        <f>'2010'!J56</f>
        <v>5570</v>
      </c>
      <c r="P55" s="19">
        <f>'2011'!J56</f>
        <v>4727</v>
      </c>
      <c r="Q55" s="19">
        <f>'2012'!J56</f>
        <v>4374</v>
      </c>
      <c r="R55" s="2"/>
      <c r="S55" s="19">
        <f>'1997'!M56</f>
        <v>5496</v>
      </c>
      <c r="T55" s="19">
        <f>'1998'!M56</f>
        <v>5934</v>
      </c>
      <c r="U55" s="19">
        <f>'1999'!M56</f>
        <v>4707</v>
      </c>
      <c r="V55" s="19">
        <f>'2000'!M56</f>
        <v>4279</v>
      </c>
      <c r="W55" s="19">
        <f>'2001'!M56</f>
        <v>4082</v>
      </c>
      <c r="X55" s="17">
        <f>'2002'!M56</f>
        <v>4081</v>
      </c>
      <c r="Y55" s="17" t="str">
        <f>'2003'!M56</f>
        <v>DNR</v>
      </c>
      <c r="Z55" s="17">
        <f>'2004'!M56</f>
        <v>4203</v>
      </c>
      <c r="AA55" s="17">
        <f>'2005'!M56</f>
        <v>4675</v>
      </c>
      <c r="AB55" s="17">
        <f>'2006'!M56</f>
        <v>3664</v>
      </c>
      <c r="AC55" s="17">
        <f>'2007'!M56</f>
        <v>3404</v>
      </c>
      <c r="AD55" s="17">
        <f>'2008'!M56</f>
        <v>3804</v>
      </c>
      <c r="AE55" s="17">
        <f>'2009'!M56</f>
        <v>4172</v>
      </c>
      <c r="AF55" s="17">
        <f>'2010'!M56</f>
        <v>4255</v>
      </c>
      <c r="AG55" s="19">
        <f>'2011'!M56</f>
        <v>3706</v>
      </c>
      <c r="AH55" s="19">
        <f>'2012'!M56</f>
        <v>2706</v>
      </c>
      <c r="AI55" s="2"/>
      <c r="AJ55" s="19">
        <f>'1997'!B56</f>
        <v>4954</v>
      </c>
      <c r="AK55" s="19">
        <f>'1998'!B56</f>
        <v>5495</v>
      </c>
      <c r="AL55" s="19">
        <f>'1999'!B56</f>
        <v>4880</v>
      </c>
      <c r="AM55" s="19">
        <f>'2000'!B56</f>
        <v>4761</v>
      </c>
      <c r="AN55" s="19">
        <f>'2001'!B56</f>
        <v>4725</v>
      </c>
      <c r="AO55" s="17">
        <f>'2002'!B56</f>
        <v>4062</v>
      </c>
      <c r="AP55" s="17" t="str">
        <f>'2003'!B56</f>
        <v>DNR</v>
      </c>
      <c r="AQ55" s="17">
        <f>'2004'!B56</f>
        <v>3190</v>
      </c>
      <c r="AR55" s="17">
        <f>'2005'!B56</f>
        <v>3380</v>
      </c>
      <c r="AS55" s="17">
        <f>'2006'!B56</f>
        <v>2877</v>
      </c>
      <c r="AT55" s="17">
        <f>'2007'!B56</f>
        <v>3081</v>
      </c>
      <c r="AU55" s="17">
        <f>'2008'!B56</f>
        <v>3347</v>
      </c>
      <c r="AV55" s="17">
        <f>'2009'!B56</f>
        <v>3624</v>
      </c>
      <c r="AW55" s="17">
        <f>'2010'!B56</f>
        <v>3899</v>
      </c>
      <c r="AX55" s="19">
        <f>'2011'!B56</f>
        <v>4170</v>
      </c>
      <c r="AY55" s="19">
        <f>'2012'!B56</f>
        <v>4013</v>
      </c>
      <c r="AZ55" s="2"/>
      <c r="BA55" s="19">
        <f>'1997'!E56</f>
        <v>3078</v>
      </c>
      <c r="BB55" s="19">
        <f>'1998'!E56</f>
        <v>3540</v>
      </c>
      <c r="BC55" s="19">
        <f>'1999'!E56</f>
        <v>3076</v>
      </c>
      <c r="BD55" s="19">
        <f>'2000'!E56</f>
        <v>2629</v>
      </c>
      <c r="BE55" s="19">
        <f>'2001'!E56</f>
        <v>2391</v>
      </c>
      <c r="BF55" s="17">
        <f>'2002'!E56</f>
        <v>2021</v>
      </c>
      <c r="BG55" s="17" t="str">
        <f>'2003'!E56</f>
        <v>DNR</v>
      </c>
      <c r="BH55" s="17">
        <f>'2004'!E56</f>
        <v>1547</v>
      </c>
      <c r="BI55" s="17">
        <f>'2005'!E56</f>
        <v>1645</v>
      </c>
      <c r="BJ55" s="17">
        <f>'2006'!E56</f>
        <v>1380</v>
      </c>
      <c r="BK55" s="17">
        <f>'2007'!E56</f>
        <v>1460</v>
      </c>
      <c r="BL55" s="17">
        <f>'2008'!E56</f>
        <v>1732</v>
      </c>
      <c r="BM55" s="17">
        <f>'2009'!E56</f>
        <v>1764</v>
      </c>
      <c r="BN55" s="17">
        <f>'2010'!E56</f>
        <v>1932</v>
      </c>
      <c r="BO55" s="19">
        <f>'2011'!E56</f>
        <v>2277</v>
      </c>
      <c r="BP55" s="19">
        <f>'2012'!E56</f>
        <v>1644</v>
      </c>
    </row>
    <row r="56" spans="1:68">
      <c r="A56" s="16" t="s">
        <v>48</v>
      </c>
      <c r="B56" s="19">
        <f>'1997'!J57</f>
        <v>7354</v>
      </c>
      <c r="C56" s="19">
        <f>'1998'!J57</f>
        <v>7891</v>
      </c>
      <c r="D56" s="19">
        <f>'1999'!J57</f>
        <v>6612</v>
      </c>
      <c r="E56" s="19">
        <f>'2000'!J57</f>
        <v>7090</v>
      </c>
      <c r="F56" s="19" t="str">
        <f>'2001'!J57</f>
        <v>DNR</v>
      </c>
      <c r="G56" s="17" t="str">
        <f>'2002'!J57</f>
        <v>DNR</v>
      </c>
      <c r="H56" s="17">
        <f>'2003'!J57</f>
        <v>6237</v>
      </c>
      <c r="I56" s="17">
        <f>'2004'!J57</f>
        <v>5614</v>
      </c>
      <c r="J56" s="17">
        <f>'2005'!J57</f>
        <v>5959</v>
      </c>
      <c r="K56" s="17">
        <f>'2006'!J57</f>
        <v>4926</v>
      </c>
      <c r="L56" s="17" t="str">
        <f>'2007'!J57</f>
        <v>DNR</v>
      </c>
      <c r="M56" s="17" t="str">
        <f>'2008'!J57</f>
        <v>DNR</v>
      </c>
      <c r="N56" s="17">
        <f>'2009'!J57</f>
        <v>4314</v>
      </c>
      <c r="O56" s="17">
        <f>'2010'!J57</f>
        <v>4410</v>
      </c>
      <c r="P56" s="19">
        <f>'2011'!J57</f>
        <v>4168</v>
      </c>
      <c r="Q56" s="19">
        <f>'2012'!J57</f>
        <v>3608</v>
      </c>
      <c r="R56" s="2"/>
      <c r="S56" s="19">
        <f>'1997'!M57</f>
        <v>4388</v>
      </c>
      <c r="T56" s="19">
        <f>'1998'!M57</f>
        <v>5063</v>
      </c>
      <c r="U56" s="19">
        <f>'1999'!M57</f>
        <v>3638</v>
      </c>
      <c r="V56" s="19">
        <f>'2000'!M57</f>
        <v>3750</v>
      </c>
      <c r="W56" s="19" t="str">
        <f>'2001'!M57</f>
        <v>DNR</v>
      </c>
      <c r="X56" s="17" t="str">
        <f>'2002'!M57</f>
        <v>DNR</v>
      </c>
      <c r="Y56" s="17">
        <f>'2003'!M57</f>
        <v>3895</v>
      </c>
      <c r="Z56" s="17">
        <f>'2004'!M57</f>
        <v>2820</v>
      </c>
      <c r="AA56" s="17">
        <f>'2005'!M57</f>
        <v>3149</v>
      </c>
      <c r="AB56" s="17">
        <f>'2006'!M57</f>
        <v>2316</v>
      </c>
      <c r="AC56" s="17" t="str">
        <f>'2007'!M57</f>
        <v>DNR</v>
      </c>
      <c r="AD56" s="17" t="str">
        <f>'2008'!M57</f>
        <v>DNR</v>
      </c>
      <c r="AE56" s="17">
        <f>'2009'!M57</f>
        <v>1886</v>
      </c>
      <c r="AF56" s="17">
        <f>'2010'!M57</f>
        <v>1630</v>
      </c>
      <c r="AG56" s="19">
        <f>'2011'!M57</f>
        <v>1057</v>
      </c>
      <c r="AH56" s="19">
        <f>'2012'!M57</f>
        <v>848</v>
      </c>
      <c r="AI56" s="2"/>
      <c r="AJ56" s="19">
        <f>'1997'!B57</f>
        <v>6051</v>
      </c>
      <c r="AK56" s="19">
        <f>'1998'!B57</f>
        <v>5923</v>
      </c>
      <c r="AL56" s="19">
        <f>'1999'!B57</f>
        <v>6093</v>
      </c>
      <c r="AM56" s="19">
        <f>'2000'!B57</f>
        <v>5791</v>
      </c>
      <c r="AN56" s="19" t="str">
        <f>'2001'!B57</f>
        <v>DNR</v>
      </c>
      <c r="AO56" s="17" t="str">
        <f>'2002'!B57</f>
        <v>DNR</v>
      </c>
      <c r="AP56" s="17">
        <f>'2003'!B57</f>
        <v>4320</v>
      </c>
      <c r="AQ56" s="17">
        <f>'2004'!B57</f>
        <v>3940</v>
      </c>
      <c r="AR56" s="17">
        <f>'2005'!B57</f>
        <v>4275</v>
      </c>
      <c r="AS56" s="17">
        <f>'2006'!B57</f>
        <v>4256</v>
      </c>
      <c r="AT56" s="17" t="str">
        <f>'2007'!B57</f>
        <v>DNR</v>
      </c>
      <c r="AU56" s="17" t="str">
        <f>'2008'!B57</f>
        <v>DNR</v>
      </c>
      <c r="AV56" s="17">
        <f>'2009'!B57</f>
        <v>3733</v>
      </c>
      <c r="AW56" s="17">
        <f>'2010'!B57</f>
        <v>3751</v>
      </c>
      <c r="AX56" s="19">
        <f>'2011'!B57</f>
        <v>4385</v>
      </c>
      <c r="AY56" s="19">
        <f>'2012'!B57</f>
        <v>4401</v>
      </c>
      <c r="AZ56" s="2"/>
      <c r="BA56" s="19">
        <f>'1997'!E57</f>
        <v>1861</v>
      </c>
      <c r="BB56" s="19">
        <f>'1998'!E57</f>
        <v>1869</v>
      </c>
      <c r="BC56" s="19">
        <f>'1999'!E57</f>
        <v>1713</v>
      </c>
      <c r="BD56" s="19">
        <f>'2000'!E57</f>
        <v>1412</v>
      </c>
      <c r="BE56" s="19" t="str">
        <f>'2001'!E57</f>
        <v>DNR</v>
      </c>
      <c r="BF56" s="17" t="str">
        <f>'2002'!E57</f>
        <v>DNR</v>
      </c>
      <c r="BG56" s="17">
        <f>'2003'!E57</f>
        <v>918</v>
      </c>
      <c r="BH56" s="17">
        <f>'2004'!E57</f>
        <v>675</v>
      </c>
      <c r="BI56" s="17">
        <f>'2005'!E57</f>
        <v>986</v>
      </c>
      <c r="BJ56" s="17">
        <f>'2006'!E57</f>
        <v>1028</v>
      </c>
      <c r="BK56" s="17" t="str">
        <f>'2007'!E57</f>
        <v>DNR</v>
      </c>
      <c r="BL56" s="17" t="str">
        <f>'2008'!E57</f>
        <v>DNR</v>
      </c>
      <c r="BM56" s="17">
        <f>'2009'!E57</f>
        <v>760</v>
      </c>
      <c r="BN56" s="17">
        <f>'2010'!E57</f>
        <v>758</v>
      </c>
      <c r="BO56" s="19">
        <f>'2011'!E57</f>
        <v>675</v>
      </c>
      <c r="BP56" s="19">
        <f>'2012'!E57</f>
        <v>640</v>
      </c>
    </row>
    <row r="57" spans="1:68">
      <c r="A57" s="16" t="s">
        <v>49</v>
      </c>
      <c r="B57" s="19">
        <f>'1997'!J58</f>
        <v>8209</v>
      </c>
      <c r="C57" s="19">
        <f>'1998'!J58</f>
        <v>9225</v>
      </c>
      <c r="D57" s="19" t="str">
        <f>'1999'!J58</f>
        <v>DNR</v>
      </c>
      <c r="E57" s="19">
        <f>'2000'!J58</f>
        <v>9713</v>
      </c>
      <c r="F57" s="19">
        <f>'2001'!J58</f>
        <v>10141</v>
      </c>
      <c r="G57" s="17">
        <f>'2002'!J58</f>
        <v>10579</v>
      </c>
      <c r="H57" s="17">
        <f>'2003'!J58</f>
        <v>12729</v>
      </c>
      <c r="I57" s="17">
        <f>'2004'!J58</f>
        <v>12357</v>
      </c>
      <c r="J57" s="17">
        <f>'2005'!J58</f>
        <v>11929</v>
      </c>
      <c r="K57" s="17">
        <f>'2006'!J58</f>
        <v>11773</v>
      </c>
      <c r="L57" s="17">
        <f>'2007'!J58</f>
        <v>12106</v>
      </c>
      <c r="M57" s="17">
        <f>'2008'!J58</f>
        <v>13123</v>
      </c>
      <c r="N57" s="17">
        <f>'2009'!J58</f>
        <v>14240</v>
      </c>
      <c r="O57" s="17">
        <f>'2010'!J58</f>
        <v>14110</v>
      </c>
      <c r="P57" s="19">
        <f>'2011'!J58</f>
        <v>11614</v>
      </c>
      <c r="Q57" s="19">
        <f>'2012'!J58</f>
        <v>10306</v>
      </c>
      <c r="R57" s="2"/>
      <c r="S57" s="19">
        <f>'1997'!M58</f>
        <v>7446</v>
      </c>
      <c r="T57" s="19">
        <f>'1998'!M58</f>
        <v>7882</v>
      </c>
      <c r="U57" s="19" t="str">
        <f>'1999'!M58</f>
        <v>DNR</v>
      </c>
      <c r="V57" s="19">
        <f>'2000'!M58</f>
        <v>8784</v>
      </c>
      <c r="W57" s="19">
        <f>'2001'!M58</f>
        <v>9144</v>
      </c>
      <c r="X57" s="17">
        <f>'2002'!M58</f>
        <v>9375</v>
      </c>
      <c r="Y57" s="17">
        <f>'2003'!M58</f>
        <v>11275</v>
      </c>
      <c r="Z57" s="17">
        <f>'2004'!M58</f>
        <v>10614</v>
      </c>
      <c r="AA57" s="17">
        <f>'2005'!M58</f>
        <v>10426</v>
      </c>
      <c r="AB57" s="17">
        <f>'2006'!M58</f>
        <v>10173</v>
      </c>
      <c r="AC57" s="17">
        <f>'2007'!M58</f>
        <v>9699</v>
      </c>
      <c r="AD57" s="17">
        <f>'2008'!M58</f>
        <v>10872</v>
      </c>
      <c r="AE57" s="17">
        <f>'2009'!M58</f>
        <v>11810</v>
      </c>
      <c r="AF57" s="17">
        <f>'2010'!M58</f>
        <v>11485</v>
      </c>
      <c r="AG57" s="19">
        <f>'2011'!M58</f>
        <v>9666</v>
      </c>
      <c r="AH57" s="19">
        <f>'2012'!M58</f>
        <v>8524</v>
      </c>
      <c r="AI57" s="2"/>
      <c r="AJ57" s="19">
        <f>'1997'!B58</f>
        <v>13482</v>
      </c>
      <c r="AK57" s="19">
        <f>'1998'!B58</f>
        <v>14207</v>
      </c>
      <c r="AL57" s="19" t="str">
        <f>'1999'!B58</f>
        <v>DNR</v>
      </c>
      <c r="AM57" s="19">
        <f>'2000'!B58</f>
        <v>13485</v>
      </c>
      <c r="AN57" s="19">
        <f>'2001'!B58</f>
        <v>14012</v>
      </c>
      <c r="AO57" s="17">
        <f>'2002'!B58</f>
        <v>12011</v>
      </c>
      <c r="AP57" s="17">
        <f>'2003'!B58</f>
        <v>10710</v>
      </c>
      <c r="AQ57" s="17">
        <f>'2004'!B58</f>
        <v>10287</v>
      </c>
      <c r="AR57" s="17">
        <f>'2005'!B58</f>
        <v>10400</v>
      </c>
      <c r="AS57" s="17">
        <f>'2006'!B58</f>
        <v>9549</v>
      </c>
      <c r="AT57" s="17">
        <f>'2007'!B58</f>
        <v>9835</v>
      </c>
      <c r="AU57" s="17">
        <f>'2008'!B58</f>
        <v>10548</v>
      </c>
      <c r="AV57" s="17">
        <f>'2009'!B58</f>
        <v>10482</v>
      </c>
      <c r="AW57" s="17">
        <f>'2010'!B58</f>
        <v>10644</v>
      </c>
      <c r="AX57" s="19">
        <f>'2011'!B58</f>
        <v>10776</v>
      </c>
      <c r="AY57" s="19">
        <f>'2012'!B58</f>
        <v>11042</v>
      </c>
      <c r="AZ57" s="2"/>
      <c r="BA57" s="19">
        <f>'1997'!E58</f>
        <v>9641</v>
      </c>
      <c r="BB57" s="19">
        <f>'1998'!E58</f>
        <v>10266</v>
      </c>
      <c r="BC57" s="19" t="str">
        <f>'1999'!E58</f>
        <v>DNR</v>
      </c>
      <c r="BD57" s="19">
        <f>'2000'!E58</f>
        <v>10078</v>
      </c>
      <c r="BE57" s="19">
        <f>'2001'!E58</f>
        <v>10242</v>
      </c>
      <c r="BF57" s="17">
        <f>'2002'!E58</f>
        <v>8028</v>
      </c>
      <c r="BG57" s="17">
        <f>'2003'!E58</f>
        <v>6643</v>
      </c>
      <c r="BH57" s="17">
        <f>'2004'!E58</f>
        <v>5436</v>
      </c>
      <c r="BI57" s="17">
        <f>'2005'!E58</f>
        <v>5407</v>
      </c>
      <c r="BJ57" s="17">
        <f>'2006'!E58</f>
        <v>5255</v>
      </c>
      <c r="BK57" s="17">
        <f>'2007'!E58</f>
        <v>4559</v>
      </c>
      <c r="BL57" s="17">
        <f>'2008'!E58</f>
        <v>5005</v>
      </c>
      <c r="BM57" s="17">
        <f>'2009'!E58</f>
        <v>4807</v>
      </c>
      <c r="BN57" s="17">
        <f>'2010'!E58</f>
        <v>5357</v>
      </c>
      <c r="BO57" s="19">
        <f>'2011'!E58</f>
        <v>5393</v>
      </c>
      <c r="BP57" s="19">
        <f>'2012'!E58</f>
        <v>5715</v>
      </c>
    </row>
    <row r="58" spans="1:68">
      <c r="A58" s="16" t="s">
        <v>50</v>
      </c>
      <c r="B58" s="19">
        <f>'1997'!J59</f>
        <v>1320</v>
      </c>
      <c r="C58" s="19">
        <f>'1998'!J59</f>
        <v>1474</v>
      </c>
      <c r="D58" s="19">
        <f>'1999'!J59</f>
        <v>1603</v>
      </c>
      <c r="E58" s="19">
        <f>'2000'!J59</f>
        <v>1619</v>
      </c>
      <c r="F58" s="19">
        <f>'2001'!J59</f>
        <v>1318</v>
      </c>
      <c r="G58" s="17">
        <f>'2002'!J59</f>
        <v>1469</v>
      </c>
      <c r="H58" s="17" t="str">
        <f>'2003'!J59</f>
        <v>DNR</v>
      </c>
      <c r="I58" s="17">
        <f>'2004'!J59</f>
        <v>1486</v>
      </c>
      <c r="J58" s="17" t="str">
        <f>'2005'!J59</f>
        <v>DNR</v>
      </c>
      <c r="K58" s="17">
        <f>'2006'!J59</f>
        <v>1912</v>
      </c>
      <c r="L58" s="17">
        <f>'2007'!J59</f>
        <v>1723</v>
      </c>
      <c r="M58" s="17">
        <f>'2008'!J59</f>
        <v>2218</v>
      </c>
      <c r="N58" s="17">
        <f>'2009'!J59</f>
        <v>2309</v>
      </c>
      <c r="O58" s="17">
        <f>'2010'!J59</f>
        <v>2609</v>
      </c>
      <c r="P58" s="19">
        <f>'2011'!J59</f>
        <v>2064</v>
      </c>
      <c r="Q58" s="19">
        <f>'2012'!J59</f>
        <v>1351</v>
      </c>
      <c r="R58" s="2"/>
      <c r="S58" s="19">
        <f>'1997'!M59</f>
        <v>1283</v>
      </c>
      <c r="T58" s="19">
        <f>'1998'!M59</f>
        <v>1228</v>
      </c>
      <c r="U58" s="19">
        <f>'1999'!M59</f>
        <v>1306</v>
      </c>
      <c r="V58" s="19">
        <f>'2000'!M59</f>
        <v>1322</v>
      </c>
      <c r="W58" s="19">
        <f>'2001'!M59</f>
        <v>963</v>
      </c>
      <c r="X58" s="17">
        <f>'2002'!M59</f>
        <v>1051</v>
      </c>
      <c r="Y58" s="17" t="str">
        <f>'2003'!M59</f>
        <v>DNR</v>
      </c>
      <c r="Z58" s="17">
        <f>'2004'!M59</f>
        <v>798</v>
      </c>
      <c r="AA58" s="17" t="str">
        <f>'2005'!M59</f>
        <v>DNR</v>
      </c>
      <c r="AB58" s="17">
        <f>'2006'!M59</f>
        <v>981</v>
      </c>
      <c r="AC58" s="17">
        <f>'2007'!M59</f>
        <v>1031</v>
      </c>
      <c r="AD58" s="17">
        <f>'2008'!M59</f>
        <v>1324</v>
      </c>
      <c r="AE58" s="17">
        <f>'2009'!M59</f>
        <v>1505</v>
      </c>
      <c r="AF58" s="17">
        <f>'2010'!M59</f>
        <v>1740</v>
      </c>
      <c r="AG58" s="19">
        <f>'2011'!M59</f>
        <v>1412</v>
      </c>
      <c r="AH58" s="19">
        <f>'2012'!M59</f>
        <v>804</v>
      </c>
      <c r="AI58" s="2"/>
      <c r="AJ58" s="19">
        <f>'1997'!B59</f>
        <v>1819</v>
      </c>
      <c r="AK58" s="19">
        <f>'1998'!B59</f>
        <v>2029</v>
      </c>
      <c r="AL58" s="19">
        <f>'1999'!B59</f>
        <v>2028</v>
      </c>
      <c r="AM58" s="19">
        <f>'2000'!B59</f>
        <v>1874</v>
      </c>
      <c r="AN58" s="19">
        <f>'2001'!B59</f>
        <v>1663</v>
      </c>
      <c r="AO58" s="17">
        <f>'2002'!B59</f>
        <v>1815</v>
      </c>
      <c r="AP58" s="17" t="str">
        <f>'2003'!B59</f>
        <v>DNR</v>
      </c>
      <c r="AQ58" s="17">
        <f>'2004'!B59</f>
        <v>1847</v>
      </c>
      <c r="AR58" s="17" t="str">
        <f>'2005'!B59</f>
        <v>DNR</v>
      </c>
      <c r="AS58" s="17">
        <f>'2006'!B59</f>
        <v>1762</v>
      </c>
      <c r="AT58" s="17">
        <f>'2007'!B59</f>
        <v>1792</v>
      </c>
      <c r="AU58" s="17">
        <f>'2008'!B59</f>
        <v>2060</v>
      </c>
      <c r="AV58" s="17">
        <f>'2009'!B59</f>
        <v>1684</v>
      </c>
      <c r="AW58" s="17">
        <f>'2010'!B59</f>
        <v>2324</v>
      </c>
      <c r="AX58" s="19">
        <f>'2011'!B59</f>
        <v>1762</v>
      </c>
      <c r="AY58" s="19">
        <f>'2012'!B59</f>
        <v>1897</v>
      </c>
      <c r="AZ58" s="2"/>
      <c r="BA58" s="19">
        <f>'1997'!E59</f>
        <v>1095</v>
      </c>
      <c r="BB58" s="19">
        <f>'1998'!E59</f>
        <v>1110</v>
      </c>
      <c r="BC58" s="19">
        <f>'1999'!E59</f>
        <v>1017</v>
      </c>
      <c r="BD58" s="19">
        <f>'2000'!E59</f>
        <v>977</v>
      </c>
      <c r="BE58" s="19">
        <f>'2001'!E59</f>
        <v>796</v>
      </c>
      <c r="BF58" s="17">
        <f>'2002'!E59</f>
        <v>819</v>
      </c>
      <c r="BG58" s="17" t="str">
        <f>'2003'!E59</f>
        <v>DNR</v>
      </c>
      <c r="BH58" s="17">
        <f>'2004'!E59</f>
        <v>575</v>
      </c>
      <c r="BI58" s="17" t="str">
        <f>'2005'!E59</f>
        <v>DNR</v>
      </c>
      <c r="BJ58" s="17">
        <f>'2006'!E59</f>
        <v>542</v>
      </c>
      <c r="BK58" s="17">
        <f>'2007'!E59</f>
        <v>559</v>
      </c>
      <c r="BL58" s="17">
        <f>'2008'!E59</f>
        <v>608</v>
      </c>
      <c r="BM58" s="17">
        <f>'2009'!E59</f>
        <v>433</v>
      </c>
      <c r="BN58" s="17">
        <f>'2010'!E59</f>
        <v>685</v>
      </c>
      <c r="BO58" s="19">
        <f>'2011'!E59</f>
        <v>372</v>
      </c>
      <c r="BP58" s="19">
        <f>'2012'!E59</f>
        <v>481</v>
      </c>
    </row>
    <row r="59" spans="1:68">
      <c r="A59" s="16" t="s">
        <v>62</v>
      </c>
      <c r="B59" s="19">
        <f>'1997'!J60</f>
        <v>1328</v>
      </c>
      <c r="C59" s="19">
        <f>'1998'!J60</f>
        <v>1750</v>
      </c>
      <c r="D59" s="19">
        <f>'1999'!J60</f>
        <v>1195</v>
      </c>
      <c r="E59" s="19">
        <f>'2000'!J60</f>
        <v>1041</v>
      </c>
      <c r="F59" s="19">
        <f>'2001'!J60</f>
        <v>932</v>
      </c>
      <c r="G59" s="17">
        <f>'2002'!J60</f>
        <v>274</v>
      </c>
      <c r="H59" s="17">
        <f>'2003'!J60</f>
        <v>465</v>
      </c>
      <c r="I59" s="17">
        <f>'2004'!J60</f>
        <v>1144</v>
      </c>
      <c r="J59" s="17">
        <f>'2005'!J60</f>
        <v>727</v>
      </c>
      <c r="K59" s="17">
        <f>'2006'!J60</f>
        <v>456</v>
      </c>
      <c r="L59" s="17">
        <f>'2007'!J60</f>
        <v>659</v>
      </c>
      <c r="M59" s="17">
        <f>'2008'!J60</f>
        <v>507</v>
      </c>
      <c r="N59" s="17">
        <f>'2009'!J60</f>
        <v>826</v>
      </c>
      <c r="O59" s="17">
        <f>'2010'!J60</f>
        <v>687</v>
      </c>
      <c r="P59" s="19">
        <f>'2011'!J60</f>
        <v>485</v>
      </c>
      <c r="Q59" s="19">
        <f>'2012'!J60</f>
        <v>527</v>
      </c>
      <c r="R59" s="2"/>
      <c r="S59" s="19">
        <f>'1997'!M60</f>
        <v>1241</v>
      </c>
      <c r="T59" s="19">
        <f>'1998'!M60</f>
        <v>1641</v>
      </c>
      <c r="U59" s="19">
        <f>'1999'!M60</f>
        <v>989</v>
      </c>
      <c r="V59" s="19">
        <f>'2000'!M60</f>
        <v>588</v>
      </c>
      <c r="W59" s="19">
        <f>'2001'!M60</f>
        <v>543</v>
      </c>
      <c r="X59" s="17">
        <f>'2002'!M60</f>
        <v>170</v>
      </c>
      <c r="Y59" s="17">
        <f>'2003'!M60</f>
        <v>229</v>
      </c>
      <c r="Z59" s="17">
        <f>'2004'!M60</f>
        <v>730</v>
      </c>
      <c r="AA59" s="17">
        <f>'2005'!M60</f>
        <v>387</v>
      </c>
      <c r="AB59" s="17">
        <f>'2006'!M60</f>
        <v>270</v>
      </c>
      <c r="AC59" s="17">
        <f>'2007'!M60</f>
        <v>386</v>
      </c>
      <c r="AD59" s="17">
        <f>'2008'!M60</f>
        <v>362</v>
      </c>
      <c r="AE59" s="17">
        <f>'2009'!M60</f>
        <v>659</v>
      </c>
      <c r="AF59" s="17">
        <f>'2010'!M60</f>
        <v>294</v>
      </c>
      <c r="AG59" s="19">
        <f>'2011'!M60</f>
        <v>195</v>
      </c>
      <c r="AH59" s="19">
        <f>'2012'!M60</f>
        <v>57</v>
      </c>
      <c r="AI59" s="2"/>
      <c r="AJ59" s="19">
        <f>'1997'!B60</f>
        <v>2160</v>
      </c>
      <c r="AK59" s="19">
        <f>'1998'!B60</f>
        <v>2352</v>
      </c>
      <c r="AL59" s="19">
        <f>'1999'!B60</f>
        <v>2173</v>
      </c>
      <c r="AM59" s="19">
        <f>'2000'!B60</f>
        <v>2117</v>
      </c>
      <c r="AN59" s="19">
        <f>'2001'!B60</f>
        <v>1944</v>
      </c>
      <c r="AO59" s="17">
        <f>'2002'!B60</f>
        <v>1051</v>
      </c>
      <c r="AP59" s="17">
        <f>'2003'!B60</f>
        <v>1175</v>
      </c>
      <c r="AQ59" s="17">
        <f>'2004'!B60</f>
        <v>2180</v>
      </c>
      <c r="AR59" s="17">
        <f>'2005'!B60</f>
        <v>1400</v>
      </c>
      <c r="AS59" s="17">
        <f>'2006'!B60</f>
        <v>1230</v>
      </c>
      <c r="AT59" s="17">
        <f>'2007'!B60</f>
        <v>1504</v>
      </c>
      <c r="AU59" s="17">
        <f>'2008'!B60</f>
        <v>1493</v>
      </c>
      <c r="AV59" s="17">
        <f>'2009'!B60</f>
        <v>1638</v>
      </c>
      <c r="AW59" s="17">
        <f>'2010'!B60</f>
        <v>2167</v>
      </c>
      <c r="AX59" s="19">
        <f>'2011'!B60</f>
        <v>1904</v>
      </c>
      <c r="AY59" s="19">
        <f>'2012'!B60</f>
        <v>2101</v>
      </c>
      <c r="AZ59" s="2"/>
      <c r="BA59" s="19">
        <f>'1997'!E60</f>
        <v>1654</v>
      </c>
      <c r="BB59" s="19">
        <f>'1998'!E60</f>
        <v>1791</v>
      </c>
      <c r="BC59" s="19">
        <f>'1999'!E60</f>
        <v>1482</v>
      </c>
      <c r="BD59" s="19">
        <f>'2000'!E60</f>
        <v>1433</v>
      </c>
      <c r="BE59" s="19">
        <f>'2001'!E60</f>
        <v>1124</v>
      </c>
      <c r="BF59" s="17">
        <f>'2002'!E60</f>
        <v>602</v>
      </c>
      <c r="BG59" s="17">
        <f>'2003'!E60</f>
        <v>435</v>
      </c>
      <c r="BH59" s="17">
        <f>'2004'!E60</f>
        <v>494</v>
      </c>
      <c r="BI59" s="17">
        <f>'2005'!E60</f>
        <v>252</v>
      </c>
      <c r="BJ59" s="17">
        <f>'2006'!E60</f>
        <v>151</v>
      </c>
      <c r="BK59" s="17">
        <f>'2007'!E60</f>
        <v>249</v>
      </c>
      <c r="BL59" s="17">
        <f>'2008'!E60</f>
        <v>320</v>
      </c>
      <c r="BM59" s="17">
        <f>'2009'!E60</f>
        <v>247</v>
      </c>
      <c r="BN59" s="17">
        <f>'2010'!E60</f>
        <v>153</v>
      </c>
      <c r="BO59" s="19">
        <f>'2011'!E60</f>
        <v>204</v>
      </c>
      <c r="BP59" s="19">
        <f>'2012'!E60</f>
        <v>155</v>
      </c>
    </row>
    <row r="60" spans="1:68">
      <c r="A60" s="16" t="s">
        <v>51</v>
      </c>
      <c r="B60" s="19">
        <f>'1997'!J61</f>
        <v>143</v>
      </c>
      <c r="C60" s="19">
        <f>'1998'!J61</f>
        <v>170</v>
      </c>
      <c r="D60" s="19">
        <f>'1999'!J61</f>
        <v>157</v>
      </c>
      <c r="E60" s="19">
        <f>'2000'!J61</f>
        <v>320</v>
      </c>
      <c r="F60" s="19">
        <f>'2001'!J61</f>
        <v>246</v>
      </c>
      <c r="G60" s="17">
        <f>'2002'!J61</f>
        <v>299</v>
      </c>
      <c r="H60" s="17">
        <f>'2003'!J61</f>
        <v>281</v>
      </c>
      <c r="I60" s="17">
        <f>'2004'!J61</f>
        <v>329</v>
      </c>
      <c r="J60" s="17">
        <f>'2005'!J61</f>
        <v>286</v>
      </c>
      <c r="K60" s="17">
        <f>'2006'!J61</f>
        <v>330</v>
      </c>
      <c r="L60" s="17">
        <f>'2007'!J61</f>
        <v>357</v>
      </c>
      <c r="M60" s="17">
        <f>'2008'!J61</f>
        <v>413</v>
      </c>
      <c r="N60" s="17">
        <f>'2009'!J61</f>
        <v>417</v>
      </c>
      <c r="O60" s="17">
        <f>'2010'!J61</f>
        <v>433</v>
      </c>
      <c r="P60" s="19">
        <f>'2011'!J61</f>
        <v>424</v>
      </c>
      <c r="Q60" s="19">
        <f>'2012'!J61</f>
        <v>456</v>
      </c>
      <c r="R60" s="2"/>
      <c r="S60" s="19">
        <f>'1997'!M61</f>
        <v>60</v>
      </c>
      <c r="T60" s="19">
        <f>'1998'!M61</f>
        <v>111</v>
      </c>
      <c r="U60" s="19">
        <f>'1999'!M61</f>
        <v>102</v>
      </c>
      <c r="V60" s="19">
        <f>'2000'!M61</f>
        <v>208</v>
      </c>
      <c r="W60" s="19">
        <f>'2001'!M61</f>
        <v>161</v>
      </c>
      <c r="X60" s="17">
        <f>'2002'!M61</f>
        <v>163</v>
      </c>
      <c r="Y60" s="17">
        <f>'2003'!M61</f>
        <v>153</v>
      </c>
      <c r="Z60" s="17">
        <f>'2004'!M61</f>
        <v>181</v>
      </c>
      <c r="AA60" s="17">
        <f>'2005'!M61</f>
        <v>164</v>
      </c>
      <c r="AB60" s="17">
        <f>'2006'!M61</f>
        <v>181</v>
      </c>
      <c r="AC60" s="17">
        <f>'2007'!M61</f>
        <v>231</v>
      </c>
      <c r="AD60" s="17">
        <f>'2008'!M61</f>
        <v>212</v>
      </c>
      <c r="AE60" s="17">
        <f>'2009'!M61</f>
        <v>219</v>
      </c>
      <c r="AF60" s="17">
        <f>'2010'!M61</f>
        <v>171</v>
      </c>
      <c r="AG60" s="19">
        <f>'2011'!M61</f>
        <v>217</v>
      </c>
      <c r="AH60" s="19">
        <f>'2012'!M61</f>
        <v>202</v>
      </c>
      <c r="AI60" s="2"/>
      <c r="AJ60" s="19">
        <f>'1997'!B61</f>
        <v>350</v>
      </c>
      <c r="AK60" s="19">
        <f>'1998'!B61</f>
        <v>336</v>
      </c>
      <c r="AL60" s="19">
        <f>'1999'!B61</f>
        <v>393</v>
      </c>
      <c r="AM60" s="19">
        <f>'2000'!B61</f>
        <v>489</v>
      </c>
      <c r="AN60" s="19">
        <f>'2001'!B61</f>
        <v>546</v>
      </c>
      <c r="AO60" s="17">
        <f>'2002'!B61</f>
        <v>456</v>
      </c>
      <c r="AP60" s="17">
        <f>'2003'!B61</f>
        <v>411</v>
      </c>
      <c r="AQ60" s="17">
        <f>'2004'!B61</f>
        <v>345</v>
      </c>
      <c r="AR60" s="17">
        <f>'2005'!B61</f>
        <v>528</v>
      </c>
      <c r="AS60" s="17">
        <f>'2006'!B61</f>
        <v>507</v>
      </c>
      <c r="AT60" s="17">
        <f>'2007'!B61</f>
        <v>485</v>
      </c>
      <c r="AU60" s="17">
        <f>'2008'!B61</f>
        <v>540</v>
      </c>
      <c r="AV60" s="17">
        <f>'2009'!B61</f>
        <v>649</v>
      </c>
      <c r="AW60" s="17">
        <f>'2010'!B61</f>
        <v>572</v>
      </c>
      <c r="AX60" s="19">
        <f>'2011'!B61</f>
        <v>593</v>
      </c>
      <c r="AY60" s="19">
        <f>'2012'!B61</f>
        <v>684</v>
      </c>
      <c r="AZ60" s="2"/>
      <c r="BA60" s="19">
        <f>'1997'!E61</f>
        <v>90</v>
      </c>
      <c r="BB60" s="19">
        <f>'1998'!E61</f>
        <v>134</v>
      </c>
      <c r="BC60" s="19">
        <f>'1999'!E61</f>
        <v>196</v>
      </c>
      <c r="BD60" s="19">
        <f>'2000'!E61</f>
        <v>213</v>
      </c>
      <c r="BE60" s="19">
        <f>'2001'!E61</f>
        <v>187</v>
      </c>
      <c r="BF60" s="17">
        <f>'2002'!E61</f>
        <v>41</v>
      </c>
      <c r="BG60" s="17">
        <f>'2003'!E61</f>
        <v>73</v>
      </c>
      <c r="BH60" s="17">
        <f>'2004'!E61</f>
        <v>48</v>
      </c>
      <c r="BI60" s="17">
        <f>'2005'!E61</f>
        <v>106</v>
      </c>
      <c r="BJ60" s="17">
        <f>'2006'!E61</f>
        <v>105</v>
      </c>
      <c r="BK60" s="17">
        <f>'2007'!E61</f>
        <v>122</v>
      </c>
      <c r="BL60" s="17">
        <f>'2008'!E61</f>
        <v>17</v>
      </c>
      <c r="BM60" s="17">
        <f>'2009'!E61</f>
        <v>33</v>
      </c>
      <c r="BN60" s="17">
        <f>'2010'!E61</f>
        <v>9</v>
      </c>
      <c r="BO60" s="19">
        <f>'2011'!E61</f>
        <v>13</v>
      </c>
      <c r="BP60" s="19">
        <f>'2012'!E61</f>
        <v>13</v>
      </c>
    </row>
    <row r="61" spans="1:68">
      <c r="A61" s="16" t="s">
        <v>52</v>
      </c>
      <c r="B61" s="19" t="str">
        <f>'1997'!J62</f>
        <v>DNR</v>
      </c>
      <c r="C61" s="19" t="str">
        <f>'1998'!J62</f>
        <v>DNR</v>
      </c>
      <c r="D61" s="19" t="str">
        <f>'1999'!J62</f>
        <v>DNR</v>
      </c>
      <c r="E61" s="19" t="str">
        <f>'2000'!J62</f>
        <v>DNR</v>
      </c>
      <c r="F61" s="19" t="str">
        <f>'2001'!J62</f>
        <v>DNR</v>
      </c>
      <c r="G61" s="17">
        <f>'2002'!J62</f>
        <v>2107</v>
      </c>
      <c r="H61" s="17">
        <f>'2003'!J62</f>
        <v>2737</v>
      </c>
      <c r="I61" s="17">
        <f>'2004'!J62</f>
        <v>2411</v>
      </c>
      <c r="J61" s="17">
        <f>'2005'!J62</f>
        <v>3271</v>
      </c>
      <c r="K61" s="17">
        <f>'2006'!J62</f>
        <v>3202</v>
      </c>
      <c r="L61" s="17">
        <f>'2007'!J62</f>
        <v>2983</v>
      </c>
      <c r="M61" s="17">
        <f>'2008'!J62</f>
        <v>3347</v>
      </c>
      <c r="N61" s="17">
        <f>'2009'!J62</f>
        <v>3180</v>
      </c>
      <c r="O61" s="17">
        <f>'2010'!J62</f>
        <v>3957</v>
      </c>
      <c r="P61" s="19">
        <f>'2011'!J62</f>
        <v>9013</v>
      </c>
      <c r="Q61" s="19">
        <f>'2012'!J62</f>
        <v>6211</v>
      </c>
      <c r="R61" s="2"/>
      <c r="S61" s="19" t="str">
        <f>'1997'!M62</f>
        <v>DNR</v>
      </c>
      <c r="T61" s="19" t="str">
        <f>'1998'!M62</f>
        <v>DNR</v>
      </c>
      <c r="U61" s="19" t="str">
        <f>'1999'!M62</f>
        <v>DNR</v>
      </c>
      <c r="V61" s="19" t="str">
        <f>'2000'!M62</f>
        <v>DNR</v>
      </c>
      <c r="W61" s="19" t="str">
        <f>'2001'!M62</f>
        <v>DNR</v>
      </c>
      <c r="X61" s="17">
        <f>'2002'!M62</f>
        <v>1740</v>
      </c>
      <c r="Y61" s="17">
        <f>'2003'!M62</f>
        <v>2326</v>
      </c>
      <c r="Z61" s="17">
        <f>'2004'!M62</f>
        <v>2013</v>
      </c>
      <c r="AA61" s="17">
        <f>'2005'!M62</f>
        <v>2721</v>
      </c>
      <c r="AB61" s="17">
        <f>'2006'!M62</f>
        <v>2669</v>
      </c>
      <c r="AC61" s="17">
        <f>'2007'!M62</f>
        <v>1956</v>
      </c>
      <c r="AD61" s="17">
        <f>'2008'!M62</f>
        <v>2647</v>
      </c>
      <c r="AE61" s="17">
        <f>'2009'!M62</f>
        <v>2567</v>
      </c>
      <c r="AF61" s="17">
        <f>'2010'!M62</f>
        <v>8154</v>
      </c>
      <c r="AG61" s="19">
        <f>'2011'!M62</f>
        <v>7613</v>
      </c>
      <c r="AH61" s="19">
        <f>'2012'!M62</f>
        <v>5035</v>
      </c>
      <c r="AI61" s="2"/>
      <c r="AJ61" s="19" t="str">
        <f>'1997'!B62</f>
        <v>DNR</v>
      </c>
      <c r="AK61" s="19" t="str">
        <f>'1998'!B62</f>
        <v>DNR</v>
      </c>
      <c r="AL61" s="19" t="str">
        <f>'1999'!B62</f>
        <v>DNR</v>
      </c>
      <c r="AM61" s="19" t="str">
        <f>'2000'!B62</f>
        <v>DNR</v>
      </c>
      <c r="AN61" s="19" t="str">
        <f>'2001'!B62</f>
        <v>DNR</v>
      </c>
      <c r="AO61" s="17">
        <f>'2002'!B62</f>
        <v>5478</v>
      </c>
      <c r="AP61" s="17">
        <f>'2003'!B62</f>
        <v>6606</v>
      </c>
      <c r="AQ61" s="17">
        <f>'2004'!B62</f>
        <v>5499</v>
      </c>
      <c r="AR61" s="17">
        <f>'2005'!B62</f>
        <v>5617</v>
      </c>
      <c r="AS61" s="17">
        <f>'2006'!B62</f>
        <v>5772</v>
      </c>
      <c r="AT61" s="17">
        <f>'2007'!B62</f>
        <v>5279</v>
      </c>
      <c r="AU61" s="17">
        <f>'2008'!B62</f>
        <v>5787</v>
      </c>
      <c r="AV61" s="17">
        <f>'2009'!B62</f>
        <v>5412</v>
      </c>
      <c r="AW61" s="17">
        <f>'2010'!B62</f>
        <v>10593</v>
      </c>
      <c r="AX61" s="19">
        <f>'2011'!B62</f>
        <v>14957</v>
      </c>
      <c r="AY61" s="19">
        <f>'2012'!B62</f>
        <v>10491</v>
      </c>
      <c r="AZ61" s="2"/>
      <c r="BA61" s="19" t="str">
        <f>'1997'!E62</f>
        <v>DNR</v>
      </c>
      <c r="BB61" s="19" t="str">
        <f>'1998'!E62</f>
        <v>DNR</v>
      </c>
      <c r="BC61" s="19" t="str">
        <f>'1999'!E62</f>
        <v>DNR</v>
      </c>
      <c r="BD61" s="19" t="str">
        <f>'2000'!E62</f>
        <v>DNR</v>
      </c>
      <c r="BE61" s="19" t="str">
        <f>'2001'!E62</f>
        <v>DNR</v>
      </c>
      <c r="BF61" s="17">
        <f>'2002'!E62</f>
        <v>4127</v>
      </c>
      <c r="BG61" s="17">
        <f>'2003'!E62</f>
        <v>5025</v>
      </c>
      <c r="BH61" s="17">
        <f>'2004'!E62</f>
        <v>3941</v>
      </c>
      <c r="BI61" s="17">
        <f>'2005'!E62</f>
        <v>3835</v>
      </c>
      <c r="BJ61" s="17">
        <f>'2006'!E62</f>
        <v>3822</v>
      </c>
      <c r="BK61" s="17">
        <f>'2007'!E62</f>
        <v>2946</v>
      </c>
      <c r="BL61" s="17">
        <f>'2008'!E62</f>
        <v>3769</v>
      </c>
      <c r="BM61" s="17">
        <f>'2009'!E62</f>
        <v>3648</v>
      </c>
      <c r="BN61" s="17">
        <f>'2010'!E62</f>
        <v>9101</v>
      </c>
      <c r="BO61" s="19">
        <f>'2011'!E62</f>
        <v>9973</v>
      </c>
      <c r="BP61" s="19">
        <f>'2012'!E62</f>
        <v>7620</v>
      </c>
    </row>
    <row r="62" spans="1:68">
      <c r="A62" s="16" t="s">
        <v>53</v>
      </c>
      <c r="B62" s="19">
        <f>'1997'!J63</f>
        <v>1861</v>
      </c>
      <c r="C62" s="19">
        <f>'1998'!J63</f>
        <v>2139</v>
      </c>
      <c r="D62" s="19">
        <f>'1999'!J63</f>
        <v>1795</v>
      </c>
      <c r="E62" s="19">
        <f>'2000'!J63</f>
        <v>1724</v>
      </c>
      <c r="F62" s="19">
        <f>'2001'!J63</f>
        <v>1541</v>
      </c>
      <c r="G62" s="17">
        <f>'2002'!J63</f>
        <v>1477</v>
      </c>
      <c r="H62" s="17">
        <f>'2003'!J63</f>
        <v>1758</v>
      </c>
      <c r="I62" s="17">
        <f>'2004'!J63</f>
        <v>1577</v>
      </c>
      <c r="J62" s="17">
        <f>'2005'!J63</f>
        <v>1946</v>
      </c>
      <c r="K62" s="17">
        <f>'2006'!J63</f>
        <v>1348</v>
      </c>
      <c r="L62" s="17">
        <f>'2007'!J63</f>
        <v>1050</v>
      </c>
      <c r="M62" s="17">
        <f>'2008'!J63</f>
        <v>958</v>
      </c>
      <c r="N62" s="17">
        <f>'2009'!J63</f>
        <v>1050</v>
      </c>
      <c r="O62" s="17">
        <f>'2010'!J63</f>
        <v>1077</v>
      </c>
      <c r="P62" s="19">
        <f>'2011'!J63</f>
        <v>978</v>
      </c>
      <c r="Q62" s="19">
        <f>'2012'!J63</f>
        <v>886</v>
      </c>
      <c r="R62" s="2"/>
      <c r="S62" s="19">
        <f>'1997'!M63</f>
        <v>1677</v>
      </c>
      <c r="T62" s="19">
        <f>'1998'!M63</f>
        <v>1860</v>
      </c>
      <c r="U62" s="19">
        <f>'1999'!M63</f>
        <v>1495</v>
      </c>
      <c r="V62" s="19">
        <f>'2000'!M63</f>
        <v>1348</v>
      </c>
      <c r="W62" s="19">
        <f>'2001'!M63</f>
        <v>1155</v>
      </c>
      <c r="X62" s="17">
        <f>'2002'!M63</f>
        <v>1135</v>
      </c>
      <c r="Y62" s="17">
        <f>'2003'!M63</f>
        <v>1436</v>
      </c>
      <c r="Z62" s="17">
        <f>'2004'!M63</f>
        <v>1279</v>
      </c>
      <c r="AA62" s="17">
        <f>'2005'!M63</f>
        <v>1633</v>
      </c>
      <c r="AB62" s="17">
        <f>'2006'!M63</f>
        <v>1089</v>
      </c>
      <c r="AC62" s="17">
        <f>'2007'!M63</f>
        <v>837</v>
      </c>
      <c r="AD62" s="17">
        <f>'2008'!M63</f>
        <v>778</v>
      </c>
      <c r="AE62" s="17">
        <f>'2009'!M63</f>
        <v>879</v>
      </c>
      <c r="AF62" s="17">
        <f>'2010'!M63</f>
        <v>910</v>
      </c>
      <c r="AG62" s="19">
        <f>'2011'!M63</f>
        <v>857</v>
      </c>
      <c r="AH62" s="19">
        <f>'2012'!M63</f>
        <v>764</v>
      </c>
      <c r="AI62" s="2"/>
      <c r="AJ62" s="19">
        <f>'1997'!B63</f>
        <v>1805</v>
      </c>
      <c r="AK62" s="19">
        <f>'1998'!B63</f>
        <v>1966</v>
      </c>
      <c r="AL62" s="19">
        <f>'1999'!B63</f>
        <v>1722</v>
      </c>
      <c r="AM62" s="19">
        <f>'2000'!B63</f>
        <v>1712</v>
      </c>
      <c r="AN62" s="19">
        <f>'2001'!B63</f>
        <v>1379</v>
      </c>
      <c r="AO62" s="17">
        <f>'2002'!B63</f>
        <v>1202</v>
      </c>
      <c r="AP62" s="17">
        <f>'2003'!B63</f>
        <v>1050</v>
      </c>
      <c r="AQ62" s="17">
        <f>'2004'!B63</f>
        <v>939</v>
      </c>
      <c r="AR62" s="17">
        <f>'2005'!B63</f>
        <v>943</v>
      </c>
      <c r="AS62" s="17">
        <f>'2006'!B63</f>
        <v>954</v>
      </c>
      <c r="AT62" s="17">
        <f>'2007'!B63</f>
        <v>748</v>
      </c>
      <c r="AU62" s="17">
        <f>'2008'!B63</f>
        <v>796</v>
      </c>
      <c r="AV62" s="17">
        <f>'2009'!B63</f>
        <v>759</v>
      </c>
      <c r="AW62" s="17">
        <f>'2010'!B63</f>
        <v>718</v>
      </c>
      <c r="AX62" s="19">
        <f>'2011'!B63</f>
        <v>686</v>
      </c>
      <c r="AY62" s="19">
        <f>'2012'!B63</f>
        <v>628</v>
      </c>
      <c r="AZ62" s="2"/>
      <c r="BA62" s="19">
        <f>'1997'!E63</f>
        <v>1281</v>
      </c>
      <c r="BB62" s="19">
        <f>'1998'!E63</f>
        <v>1297</v>
      </c>
      <c r="BC62" s="19">
        <f>'1999'!E63</f>
        <v>1054</v>
      </c>
      <c r="BD62" s="19">
        <f>'2000'!E63</f>
        <v>854</v>
      </c>
      <c r="BE62" s="19">
        <f>'2001'!E63</f>
        <v>596</v>
      </c>
      <c r="BF62" s="17">
        <f>'2002'!E63</f>
        <v>426</v>
      </c>
      <c r="BG62" s="17">
        <f>'2003'!E63</f>
        <v>356</v>
      </c>
      <c r="BH62" s="17">
        <f>'2004'!E63</f>
        <v>263</v>
      </c>
      <c r="BI62" s="17">
        <f>'2005'!E63</f>
        <v>271</v>
      </c>
      <c r="BJ62" s="17">
        <f>'2006'!E63</f>
        <v>298</v>
      </c>
      <c r="BK62" s="17">
        <f>'2007'!E63</f>
        <v>229</v>
      </c>
      <c r="BL62" s="17">
        <f>'2008'!E63</f>
        <v>236</v>
      </c>
      <c r="BM62" s="17">
        <f>'2009'!E63</f>
        <v>202</v>
      </c>
      <c r="BN62" s="17">
        <f>'2010'!E63</f>
        <v>171</v>
      </c>
      <c r="BO62" s="19">
        <f>'2011'!E63</f>
        <v>166</v>
      </c>
      <c r="BP62" s="19">
        <f>'2012'!E63</f>
        <v>153</v>
      </c>
    </row>
    <row r="63" spans="1:68">
      <c r="A63" s="16" t="s">
        <v>54</v>
      </c>
      <c r="B63" s="19">
        <f>'1997'!J64</f>
        <v>6672</v>
      </c>
      <c r="C63" s="19">
        <f>'1998'!J64</f>
        <v>5873</v>
      </c>
      <c r="D63" s="19">
        <f>'1999'!J64</f>
        <v>5499</v>
      </c>
      <c r="E63" s="19">
        <f>'2000'!J64</f>
        <v>5118</v>
      </c>
      <c r="F63" s="19">
        <f>'2001'!J64</f>
        <v>4930</v>
      </c>
      <c r="G63" s="17">
        <f>'2002'!J64</f>
        <v>4312</v>
      </c>
      <c r="H63" s="17">
        <f>'2003'!J64</f>
        <v>4360</v>
      </c>
      <c r="I63" s="17">
        <f>'2004'!J64</f>
        <v>4006</v>
      </c>
      <c r="J63" s="17">
        <f>'2005'!J64</f>
        <v>4120</v>
      </c>
      <c r="K63" s="17">
        <f>'2006'!J64</f>
        <v>3836</v>
      </c>
      <c r="L63" s="17">
        <f>'2007'!J64</f>
        <v>3449</v>
      </c>
      <c r="M63" s="17">
        <f>'2008'!J64</f>
        <v>3449</v>
      </c>
      <c r="N63" s="17">
        <f>'2009'!J64</f>
        <v>3416</v>
      </c>
      <c r="O63" s="17">
        <f>'2010'!J64</f>
        <v>3502</v>
      </c>
      <c r="P63" s="19">
        <f>'2011'!J64</f>
        <v>3287</v>
      </c>
      <c r="Q63" s="19">
        <f>'2012'!J64</f>
        <v>3376</v>
      </c>
      <c r="R63" s="2"/>
      <c r="S63" s="19">
        <f>'1997'!M64</f>
        <v>4950</v>
      </c>
      <c r="T63" s="19">
        <f>'1998'!M64</f>
        <v>4196</v>
      </c>
      <c r="U63" s="19">
        <f>'1999'!M64</f>
        <v>3810</v>
      </c>
      <c r="V63" s="19">
        <f>'2000'!M64</f>
        <v>3652</v>
      </c>
      <c r="W63" s="19">
        <f>'2001'!M64</f>
        <v>3439</v>
      </c>
      <c r="X63" s="17">
        <f>'2002'!M64</f>
        <v>2405</v>
      </c>
      <c r="Y63" s="17">
        <f>'2003'!M64</f>
        <v>2480</v>
      </c>
      <c r="Z63" s="17">
        <f>'2004'!M64</f>
        <v>2145</v>
      </c>
      <c r="AA63" s="17">
        <f>'2005'!M64</f>
        <v>2584</v>
      </c>
      <c r="AB63" s="17">
        <f>'2006'!M64</f>
        <v>2364</v>
      </c>
      <c r="AC63" s="17">
        <f>'2007'!M64</f>
        <v>2155</v>
      </c>
      <c r="AD63" s="17">
        <f>'2008'!M64</f>
        <v>2155</v>
      </c>
      <c r="AE63" s="17">
        <f>'2009'!M64</f>
        <v>2261</v>
      </c>
      <c r="AF63" s="17">
        <f>'2010'!M64</f>
        <v>2281</v>
      </c>
      <c r="AG63" s="19">
        <f>'2011'!M64</f>
        <v>2110</v>
      </c>
      <c r="AH63" s="19">
        <f>'2012'!M64</f>
        <v>1756</v>
      </c>
      <c r="AI63" s="2"/>
      <c r="AJ63" s="19">
        <f>'1997'!B64</f>
        <v>8686</v>
      </c>
      <c r="AK63" s="19">
        <f>'1998'!B64</f>
        <v>8888</v>
      </c>
      <c r="AL63" s="19">
        <f>'1999'!B64</f>
        <v>8691</v>
      </c>
      <c r="AM63" s="19">
        <f>'2000'!B64</f>
        <v>7727</v>
      </c>
      <c r="AN63" s="19">
        <f>'2001'!B64</f>
        <v>4868</v>
      </c>
      <c r="AO63" s="17">
        <f>'2002'!B64</f>
        <v>6231</v>
      </c>
      <c r="AP63" s="17">
        <f>'2003'!B64</f>
        <v>5704</v>
      </c>
      <c r="AQ63" s="17">
        <f>'2004'!B64</f>
        <v>5298</v>
      </c>
      <c r="AR63" s="17">
        <f>'2005'!B64</f>
        <v>3952</v>
      </c>
      <c r="AS63" s="17">
        <f>'2006'!B64</f>
        <v>5249</v>
      </c>
      <c r="AT63" s="17">
        <f>'2007'!B64</f>
        <v>5703</v>
      </c>
      <c r="AU63" s="17">
        <f>'2008'!B64</f>
        <v>5703</v>
      </c>
      <c r="AV63" s="17">
        <f>'2009'!B64</f>
        <v>6641</v>
      </c>
      <c r="AW63" s="17">
        <f>'2010'!B64</f>
        <v>7442</v>
      </c>
      <c r="AX63" s="19">
        <f>'2011'!B64</f>
        <v>7499</v>
      </c>
      <c r="AY63" s="19">
        <f>'2012'!B64</f>
        <v>7876</v>
      </c>
      <c r="AZ63" s="2"/>
      <c r="BA63" s="19">
        <f>'1997'!E64</f>
        <v>4410</v>
      </c>
      <c r="BB63" s="19">
        <f>'1998'!E64</f>
        <v>4511</v>
      </c>
      <c r="BC63" s="19">
        <f>'1999'!E64</f>
        <v>4697</v>
      </c>
      <c r="BD63" s="19">
        <f>'2000'!E64</f>
        <v>3814</v>
      </c>
      <c r="BE63" s="19">
        <f>'2001'!E64</f>
        <v>1735</v>
      </c>
      <c r="BF63" s="17">
        <f>'2002'!E64</f>
        <v>2474</v>
      </c>
      <c r="BG63" s="17">
        <f>'2003'!E64</f>
        <v>1634</v>
      </c>
      <c r="BH63" s="17">
        <f>'2004'!E64</f>
        <v>1483</v>
      </c>
      <c r="BI63" s="17">
        <f>'2005'!E64</f>
        <v>810</v>
      </c>
      <c r="BJ63" s="17">
        <f>'2006'!E64</f>
        <v>1276</v>
      </c>
      <c r="BK63" s="17">
        <f>'2007'!E64</f>
        <v>1570</v>
      </c>
      <c r="BL63" s="17">
        <f>'2008'!E64</f>
        <v>1570</v>
      </c>
      <c r="BM63" s="17">
        <f>'2009'!E64</f>
        <v>2056</v>
      </c>
      <c r="BN63" s="17">
        <f>'2010'!E64</f>
        <v>2233</v>
      </c>
      <c r="BO63" s="19">
        <f>'2011'!E64</f>
        <v>2344</v>
      </c>
      <c r="BP63" s="19">
        <f>'2012'!E64</f>
        <v>2291</v>
      </c>
    </row>
    <row r="64" spans="1:68">
      <c r="A64" s="16" t="s">
        <v>55</v>
      </c>
      <c r="B64" s="19">
        <f>'1997'!J65</f>
        <v>3170</v>
      </c>
      <c r="C64" s="19">
        <f>'1998'!J65</f>
        <v>3512</v>
      </c>
      <c r="D64" s="19">
        <f>'1999'!J65</f>
        <v>2073</v>
      </c>
      <c r="E64" s="19">
        <f>'2000'!J65</f>
        <v>3304</v>
      </c>
      <c r="F64" s="19">
        <f>'2001'!J65</f>
        <v>3345</v>
      </c>
      <c r="G64" s="17">
        <f>'2002'!J65</f>
        <v>1930</v>
      </c>
      <c r="H64" s="17">
        <f>'2003'!J65</f>
        <v>3613</v>
      </c>
      <c r="I64" s="17">
        <f>'2004'!J65</f>
        <v>3729</v>
      </c>
      <c r="J64" s="17">
        <f>'2005'!J65</f>
        <v>3651</v>
      </c>
      <c r="K64" s="17">
        <f>'2006'!J65</f>
        <v>2505</v>
      </c>
      <c r="L64" s="17">
        <f>'2007'!J65</f>
        <v>2773</v>
      </c>
      <c r="M64" s="17">
        <f>'2008'!J65</f>
        <v>2910</v>
      </c>
      <c r="N64" s="17">
        <f>'2009'!J65</f>
        <v>2578</v>
      </c>
      <c r="O64" s="17">
        <f>'2010'!J65</f>
        <v>2582</v>
      </c>
      <c r="P64" s="19">
        <f>'2011'!J65</f>
        <v>2111</v>
      </c>
      <c r="Q64" s="19">
        <f>'2012'!J65</f>
        <v>1869</v>
      </c>
      <c r="R64" s="2"/>
      <c r="S64" s="19">
        <f>'1997'!M65</f>
        <v>1866</v>
      </c>
      <c r="T64" s="19">
        <f>'1998'!M65</f>
        <v>2085</v>
      </c>
      <c r="U64" s="19">
        <f>'1999'!M65</f>
        <v>1869</v>
      </c>
      <c r="V64" s="19">
        <f>'2000'!M65</f>
        <v>1838</v>
      </c>
      <c r="W64" s="19">
        <f>'2001'!M65</f>
        <v>1985</v>
      </c>
      <c r="X64" s="17">
        <f>'2002'!M65</f>
        <v>1186</v>
      </c>
      <c r="Y64" s="17">
        <f>'2003'!M65</f>
        <v>2286</v>
      </c>
      <c r="Z64" s="17">
        <f>'2004'!M65</f>
        <v>2447</v>
      </c>
      <c r="AA64" s="17">
        <f>'2005'!M65</f>
        <v>2507</v>
      </c>
      <c r="AB64" s="17">
        <f>'2006'!M65</f>
        <v>1857</v>
      </c>
      <c r="AC64" s="17">
        <f>'2007'!M65</f>
        <v>1894</v>
      </c>
      <c r="AD64" s="17">
        <f>'2008'!M65</f>
        <v>1951</v>
      </c>
      <c r="AE64" s="17">
        <f>'2009'!M65</f>
        <v>1866</v>
      </c>
      <c r="AF64" s="17">
        <f>'2010'!M65</f>
        <v>1830</v>
      </c>
      <c r="AG64" s="19">
        <f>'2011'!M65</f>
        <v>1391</v>
      </c>
      <c r="AH64" s="19">
        <f>'2012'!M65</f>
        <v>1035</v>
      </c>
      <c r="AI64" s="2"/>
      <c r="AJ64" s="19">
        <f>'1997'!B65</f>
        <v>3477</v>
      </c>
      <c r="AK64" s="19">
        <f>'1998'!B65</f>
        <v>3382</v>
      </c>
      <c r="AL64" s="19">
        <f>'1999'!B65</f>
        <v>2804</v>
      </c>
      <c r="AM64" s="19">
        <f>'2000'!B65</f>
        <v>3159</v>
      </c>
      <c r="AN64" s="19">
        <f>'2001'!B65</f>
        <v>3053</v>
      </c>
      <c r="AO64" s="17">
        <f>'2002'!B65</f>
        <v>1938</v>
      </c>
      <c r="AP64" s="17">
        <f>'2003'!B65</f>
        <v>2804</v>
      </c>
      <c r="AQ64" s="17">
        <f>'2004'!B65</f>
        <v>2537</v>
      </c>
      <c r="AR64" s="17">
        <f>'2005'!B65</f>
        <v>2569</v>
      </c>
      <c r="AS64" s="17">
        <f>'2006'!B65</f>
        <v>1883</v>
      </c>
      <c r="AT64" s="17">
        <f>'2007'!B65</f>
        <v>2115</v>
      </c>
      <c r="AU64" s="17">
        <f>'2008'!B65</f>
        <v>2153</v>
      </c>
      <c r="AV64" s="17">
        <f>'2009'!B65</f>
        <v>1947</v>
      </c>
      <c r="AW64" s="17">
        <f>'2010'!B65</f>
        <v>1823</v>
      </c>
      <c r="AX64" s="19">
        <f>'2011'!B65</f>
        <v>1526</v>
      </c>
      <c r="AY64" s="19">
        <f>'2012'!B65</f>
        <v>1822</v>
      </c>
      <c r="AZ64" s="2"/>
      <c r="BA64" s="19">
        <f>'1997'!E65</f>
        <v>1442</v>
      </c>
      <c r="BB64" s="19">
        <f>'1998'!E65</f>
        <v>1425</v>
      </c>
      <c r="BC64" s="19">
        <f>'1999'!E65</f>
        <v>1257</v>
      </c>
      <c r="BD64" s="19">
        <f>'2000'!E65</f>
        <v>1151</v>
      </c>
      <c r="BE64" s="19">
        <f>'2001'!E65</f>
        <v>1057</v>
      </c>
      <c r="BF64" s="17">
        <f>'2002'!E65</f>
        <v>985</v>
      </c>
      <c r="BG64" s="17">
        <f>'2003'!E65</f>
        <v>937</v>
      </c>
      <c r="BH64" s="17">
        <f>'2004'!E65</f>
        <v>771</v>
      </c>
      <c r="BI64" s="17">
        <f>'2005'!E65</f>
        <v>781</v>
      </c>
      <c r="BJ64" s="17">
        <f>'2006'!E65</f>
        <v>655</v>
      </c>
      <c r="BK64" s="17">
        <f>'2007'!E65</f>
        <v>603</v>
      </c>
      <c r="BL64" s="17">
        <f>'2008'!E65</f>
        <v>622</v>
      </c>
      <c r="BM64" s="17">
        <f>'2009'!E65</f>
        <v>594</v>
      </c>
      <c r="BN64" s="17">
        <f>'2010'!E65</f>
        <v>582</v>
      </c>
      <c r="BO64" s="19">
        <f>'2011'!E65</f>
        <v>548</v>
      </c>
      <c r="BP64" s="19">
        <f>'2012'!E65</f>
        <v>416</v>
      </c>
    </row>
    <row r="65" spans="1:68">
      <c r="A65" s="16" t="s">
        <v>56</v>
      </c>
      <c r="B65" s="19">
        <f>'1997'!J66</f>
        <v>1196</v>
      </c>
      <c r="C65" s="19">
        <f>'1998'!J66</f>
        <v>1518</v>
      </c>
      <c r="D65" s="19">
        <f>'1999'!J66</f>
        <v>1451</v>
      </c>
      <c r="E65" s="19">
        <f>'2000'!J66</f>
        <v>1581</v>
      </c>
      <c r="F65" s="19">
        <f>'2001'!J66</f>
        <v>1547</v>
      </c>
      <c r="G65" s="17">
        <f>'2002'!J66</f>
        <v>1623</v>
      </c>
      <c r="H65" s="17">
        <f>'2003'!J66</f>
        <v>1746</v>
      </c>
      <c r="I65" s="17">
        <f>'2004'!J66</f>
        <v>1533</v>
      </c>
      <c r="J65" s="17">
        <f>'2005'!J66</f>
        <v>1626</v>
      </c>
      <c r="K65" s="17">
        <f>'2006'!J66</f>
        <v>1500</v>
      </c>
      <c r="L65" s="17">
        <f>'2007'!J66</f>
        <v>1524</v>
      </c>
      <c r="M65" s="17">
        <f>'2008'!J66</f>
        <v>2115</v>
      </c>
      <c r="N65" s="17">
        <f>'2009'!J66</f>
        <v>2216</v>
      </c>
      <c r="O65" s="17">
        <f>'2010'!J66</f>
        <v>2353</v>
      </c>
      <c r="P65" s="19">
        <f>'2011'!J66</f>
        <v>2112</v>
      </c>
      <c r="Q65" s="19">
        <f>'2012'!J66</f>
        <v>1692</v>
      </c>
      <c r="R65" s="2"/>
      <c r="S65" s="19">
        <f>'1997'!M66</f>
        <v>1054</v>
      </c>
      <c r="T65" s="19">
        <f>'1998'!M66</f>
        <v>1341</v>
      </c>
      <c r="U65" s="19">
        <f>'1999'!M66</f>
        <v>1241</v>
      </c>
      <c r="V65" s="19">
        <f>'2000'!M66</f>
        <v>1406</v>
      </c>
      <c r="W65" s="19">
        <f>'2001'!M66</f>
        <v>1311</v>
      </c>
      <c r="X65" s="17">
        <f>'2002'!M66</f>
        <v>1426</v>
      </c>
      <c r="Y65" s="17">
        <f>'2003'!M66</f>
        <v>1292</v>
      </c>
      <c r="Z65" s="17">
        <f>'2004'!M66</f>
        <v>1272</v>
      </c>
      <c r="AA65" s="17">
        <f>'2005'!M66</f>
        <v>1275</v>
      </c>
      <c r="AB65" s="17">
        <f>'2006'!M66</f>
        <v>1085</v>
      </c>
      <c r="AC65" s="17">
        <f>'2007'!M66</f>
        <v>1132</v>
      </c>
      <c r="AD65" s="17">
        <f>'2008'!M66</f>
        <v>1776</v>
      </c>
      <c r="AE65" s="17">
        <f>'2009'!M66</f>
        <v>1830</v>
      </c>
      <c r="AF65" s="17">
        <f>'2010'!M66</f>
        <v>1880</v>
      </c>
      <c r="AG65" s="19">
        <f>'2011'!M66</f>
        <v>1720</v>
      </c>
      <c r="AH65" s="19">
        <f>'2012'!M66</f>
        <v>1343</v>
      </c>
      <c r="AI65" s="2"/>
      <c r="AJ65" s="19">
        <f>'1997'!B66</f>
        <v>2072</v>
      </c>
      <c r="AK65" s="19">
        <f>'1998'!B66</f>
        <v>2141</v>
      </c>
      <c r="AL65" s="19">
        <f>'1999'!B66</f>
        <v>2422</v>
      </c>
      <c r="AM65" s="19">
        <f>'2000'!B66</f>
        <v>2379</v>
      </c>
      <c r="AN65" s="19">
        <f>'2001'!B66</f>
        <v>2231</v>
      </c>
      <c r="AO65" s="17">
        <f>'2002'!B66</f>
        <v>2086</v>
      </c>
      <c r="AP65" s="17">
        <f>'2003'!B66</f>
        <v>2056</v>
      </c>
      <c r="AQ65" s="17">
        <f>'2004'!B66</f>
        <v>2001</v>
      </c>
      <c r="AR65" s="17">
        <f>'2005'!B66</f>
        <v>1974</v>
      </c>
      <c r="AS65" s="17">
        <f>'2006'!B66</f>
        <v>1851</v>
      </c>
      <c r="AT65" s="17">
        <f>'2007'!B66</f>
        <v>1755</v>
      </c>
      <c r="AU65" s="17">
        <f>'2008'!B66</f>
        <v>2134</v>
      </c>
      <c r="AV65" s="17">
        <f>'2009'!B66</f>
        <v>1943</v>
      </c>
      <c r="AW65" s="17">
        <f>'2010'!B66</f>
        <v>2228</v>
      </c>
      <c r="AX65" s="19">
        <f>'2011'!B66</f>
        <v>2079</v>
      </c>
      <c r="AY65" s="19">
        <f>'2012'!B66</f>
        <v>2218</v>
      </c>
      <c r="AZ65" s="2"/>
      <c r="BA65" s="19">
        <f>'1997'!E66</f>
        <v>1534</v>
      </c>
      <c r="BB65" s="19">
        <f>'1998'!E66</f>
        <v>1555</v>
      </c>
      <c r="BC65" s="19">
        <f>'1999'!E66</f>
        <v>1692</v>
      </c>
      <c r="BD65" s="19">
        <f>'2000'!E66</f>
        <v>1743</v>
      </c>
      <c r="BE65" s="19">
        <f>'2001'!E66</f>
        <v>1652</v>
      </c>
      <c r="BF65" s="17">
        <f>'2002'!E66</f>
        <v>1432</v>
      </c>
      <c r="BG65" s="17">
        <f>'2003'!E66</f>
        <v>1246</v>
      </c>
      <c r="BH65" s="17">
        <f>'2004'!E66</f>
        <v>1054</v>
      </c>
      <c r="BI65" s="17">
        <f>'2005'!E66</f>
        <v>911</v>
      </c>
      <c r="BJ65" s="17">
        <f>'2006'!E66</f>
        <v>813</v>
      </c>
      <c r="BK65" s="17">
        <f>'2007'!E66</f>
        <v>717</v>
      </c>
      <c r="BL65" s="17">
        <f>'2008'!E66</f>
        <v>1019</v>
      </c>
      <c r="BM65" s="17">
        <f>'2009'!E66</f>
        <v>898</v>
      </c>
      <c r="BN65" s="17">
        <f>'2010'!E66</f>
        <v>1063</v>
      </c>
      <c r="BO65" s="19">
        <f>'2011'!E66</f>
        <v>852</v>
      </c>
      <c r="BP65" s="19">
        <f>'2012'!E66</f>
        <v>899</v>
      </c>
    </row>
    <row r="66" spans="1:68">
      <c r="A66" s="18" t="s">
        <v>11</v>
      </c>
      <c r="B66" s="18">
        <f>SUM(B5:B65)</f>
        <v>347967</v>
      </c>
      <c r="C66" s="18">
        <f t="shared" ref="C66:BN66" si="3">SUM(C5:C65)</f>
        <v>359093</v>
      </c>
      <c r="D66" s="18">
        <f t="shared" si="3"/>
        <v>208781</v>
      </c>
      <c r="E66" s="18">
        <f t="shared" si="3"/>
        <v>276543</v>
      </c>
      <c r="F66" s="18">
        <f t="shared" si="3"/>
        <v>315794</v>
      </c>
      <c r="G66" s="18">
        <f t="shared" si="3"/>
        <v>283210</v>
      </c>
      <c r="H66" s="18">
        <f t="shared" si="3"/>
        <v>305807</v>
      </c>
      <c r="I66" s="18">
        <f t="shared" si="3"/>
        <v>273838</v>
      </c>
      <c r="J66" s="18">
        <f t="shared" si="3"/>
        <v>322966</v>
      </c>
      <c r="K66" s="18">
        <f t="shared" si="3"/>
        <v>346342</v>
      </c>
      <c r="L66" s="18">
        <f t="shared" si="3"/>
        <v>326260</v>
      </c>
      <c r="M66" s="18">
        <f t="shared" si="3"/>
        <v>374919</v>
      </c>
      <c r="N66" s="18">
        <f t="shared" si="3"/>
        <v>363443</v>
      </c>
      <c r="O66" s="18">
        <f t="shared" si="3"/>
        <v>400433</v>
      </c>
      <c r="P66" s="18">
        <f t="shared" si="3"/>
        <v>346928</v>
      </c>
      <c r="Q66" s="18">
        <f t="shared" ref="Q66" si="4">SUM(Q5:Q65)</f>
        <v>319873</v>
      </c>
      <c r="R66" s="18">
        <f t="shared" si="3"/>
        <v>0</v>
      </c>
      <c r="S66" s="18">
        <f t="shared" si="3"/>
        <v>272784</v>
      </c>
      <c r="T66" s="18">
        <f t="shared" si="3"/>
        <v>278940</v>
      </c>
      <c r="U66" s="18">
        <f t="shared" si="3"/>
        <v>153931</v>
      </c>
      <c r="V66" s="18">
        <f t="shared" si="3"/>
        <v>201937</v>
      </c>
      <c r="W66" s="18">
        <f t="shared" si="3"/>
        <v>226770</v>
      </c>
      <c r="X66" s="18">
        <f t="shared" si="3"/>
        <v>192446</v>
      </c>
      <c r="Y66" s="18">
        <f t="shared" si="3"/>
        <v>215244</v>
      </c>
      <c r="Z66" s="18">
        <f t="shared" si="3"/>
        <v>189908</v>
      </c>
      <c r="AA66" s="18">
        <f t="shared" si="3"/>
        <v>224205</v>
      </c>
      <c r="AB66" s="18">
        <f t="shared" si="3"/>
        <v>236736</v>
      </c>
      <c r="AC66" s="18">
        <f t="shared" si="3"/>
        <v>212680</v>
      </c>
      <c r="AD66" s="18">
        <f t="shared" si="3"/>
        <v>257548</v>
      </c>
      <c r="AE66" s="18">
        <f t="shared" si="3"/>
        <v>253266</v>
      </c>
      <c r="AF66" s="18">
        <f t="shared" si="3"/>
        <v>276052</v>
      </c>
      <c r="AG66" s="18">
        <f t="shared" si="3"/>
        <v>234022</v>
      </c>
      <c r="AH66" s="18">
        <f>SUM(AH5:AH65)</f>
        <v>200799</v>
      </c>
      <c r="AI66" s="18">
        <f t="shared" si="3"/>
        <v>0</v>
      </c>
      <c r="AJ66" s="18">
        <f t="shared" si="3"/>
        <v>507468</v>
      </c>
      <c r="AK66" s="18">
        <f t="shared" si="3"/>
        <v>503559</v>
      </c>
      <c r="AL66" s="18">
        <f t="shared" si="3"/>
        <v>299934</v>
      </c>
      <c r="AM66" s="18">
        <f t="shared" si="3"/>
        <v>430236</v>
      </c>
      <c r="AN66" s="18">
        <f t="shared" si="3"/>
        <v>443847</v>
      </c>
      <c r="AO66" s="18">
        <f t="shared" si="3"/>
        <v>381967</v>
      </c>
      <c r="AP66" s="18">
        <f t="shared" si="3"/>
        <v>351964</v>
      </c>
      <c r="AQ66" s="18">
        <f t="shared" si="3"/>
        <v>299149</v>
      </c>
      <c r="AR66" s="18">
        <f t="shared" si="3"/>
        <v>330479</v>
      </c>
      <c r="AS66" s="18">
        <f t="shared" si="3"/>
        <v>375170</v>
      </c>
      <c r="AT66" s="18">
        <f t="shared" si="3"/>
        <v>346801</v>
      </c>
      <c r="AU66" s="18">
        <f t="shared" si="3"/>
        <v>396652</v>
      </c>
      <c r="AV66" s="18">
        <f t="shared" si="3"/>
        <v>415642</v>
      </c>
      <c r="AW66" s="18">
        <f t="shared" si="3"/>
        <v>467096</v>
      </c>
      <c r="AX66" s="18">
        <f t="shared" si="3"/>
        <v>433355</v>
      </c>
      <c r="AY66" s="18">
        <f t="shared" ref="AY66" si="5">SUM(AY5:AY65)</f>
        <v>428777</v>
      </c>
      <c r="AZ66" s="18">
        <f t="shared" si="3"/>
        <v>0</v>
      </c>
      <c r="BA66" s="18">
        <f t="shared" si="3"/>
        <v>303313</v>
      </c>
      <c r="BB66" s="18">
        <f t="shared" si="3"/>
        <v>308921</v>
      </c>
      <c r="BC66" s="18">
        <f t="shared" si="3"/>
        <v>174060</v>
      </c>
      <c r="BD66" s="18">
        <f t="shared" si="3"/>
        <v>240975</v>
      </c>
      <c r="BE66" s="18">
        <f t="shared" si="3"/>
        <v>248648</v>
      </c>
      <c r="BF66" s="18">
        <f t="shared" si="3"/>
        <v>189985</v>
      </c>
      <c r="BG66" s="18">
        <f t="shared" si="3"/>
        <v>161859</v>
      </c>
      <c r="BH66" s="18">
        <f t="shared" si="3"/>
        <v>125352</v>
      </c>
      <c r="BI66" s="18">
        <f t="shared" si="3"/>
        <v>130261</v>
      </c>
      <c r="BJ66" s="18">
        <f t="shared" si="3"/>
        <v>146386</v>
      </c>
      <c r="BK66" s="18">
        <f t="shared" si="3"/>
        <v>131035</v>
      </c>
      <c r="BL66" s="18">
        <f t="shared" si="3"/>
        <v>153793</v>
      </c>
      <c r="BM66" s="18">
        <f t="shared" si="3"/>
        <v>165666</v>
      </c>
      <c r="BN66" s="18">
        <f t="shared" si="3"/>
        <v>178993</v>
      </c>
      <c r="BO66" s="18">
        <f>SUM(BO5:BO65)</f>
        <v>176907</v>
      </c>
      <c r="BP66" s="18">
        <f>SUM(BP5:BP65)</f>
        <v>158678</v>
      </c>
    </row>
    <row r="67" spans="1:68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</row>
    <row r="82" spans="1:68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2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2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2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</row>
    <row r="83" spans="1:68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2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2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2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</row>
    <row r="84" spans="1:68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2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2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2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</row>
    <row r="85" spans="1:68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2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2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2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</row>
    <row r="86" spans="1:68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2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2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2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</row>
    <row r="87" spans="1:68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2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2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2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</row>
    <row r="88" spans="1:6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2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2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2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</row>
    <row r="89" spans="1:68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20" t="s">
        <v>87</v>
      </c>
      <c r="L89" s="17"/>
      <c r="M89" s="17"/>
      <c r="N89" s="17"/>
      <c r="O89" s="17"/>
      <c r="P89" s="17"/>
      <c r="Q89" s="17"/>
      <c r="R89" s="2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2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2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3"/>
  <sheetViews>
    <sheetView workbookViewId="0">
      <selection activeCell="B19" sqref="B19:P19"/>
    </sheetView>
  </sheetViews>
  <sheetFormatPr defaultRowHeight="14.4" customHeight="1"/>
  <cols>
    <col min="1" max="1" width="13.21875" style="25" customWidth="1"/>
    <col min="2" max="2" width="7.6640625" style="25" customWidth="1"/>
    <col min="3" max="3" width="9.33203125" style="25" customWidth="1"/>
    <col min="4" max="4" width="7.6640625" style="25" customWidth="1"/>
    <col min="5" max="5" width="9.77734375" style="25" customWidth="1"/>
    <col min="6" max="7" width="7.6640625" style="25" customWidth="1"/>
    <col min="8" max="8" width="10.33203125" style="25" customWidth="1"/>
    <col min="9" max="9" width="3.88671875" style="25" customWidth="1"/>
    <col min="10" max="10" width="8.21875" style="25" customWidth="1"/>
    <col min="11" max="11" width="9.6640625" style="25" customWidth="1"/>
    <col min="12" max="12" width="8.21875" style="25" customWidth="1"/>
    <col min="13" max="13" width="9.88671875" style="25" customWidth="1"/>
    <col min="14" max="15" width="8.21875" style="25" customWidth="1"/>
    <col min="16" max="16" width="11.44140625" style="25" customWidth="1"/>
    <col min="17" max="16384" width="8.88671875" style="25"/>
  </cols>
  <sheetData>
    <row r="1" spans="1:16" ht="14.4" customHeight="1">
      <c r="B1" s="11" t="s">
        <v>0</v>
      </c>
      <c r="C1" s="4"/>
      <c r="D1" s="4" t="s">
        <v>86</v>
      </c>
      <c r="E1" s="15">
        <f>D5+L5</f>
        <v>215120</v>
      </c>
      <c r="F1" s="4"/>
      <c r="G1" s="4"/>
      <c r="H1" s="4"/>
      <c r="I1" s="7"/>
      <c r="J1" s="4" t="s">
        <v>58</v>
      </c>
      <c r="K1" s="4"/>
      <c r="L1" s="4"/>
      <c r="M1" s="4"/>
      <c r="N1" s="4"/>
      <c r="O1" s="4"/>
      <c r="P1" s="4"/>
    </row>
    <row r="2" spans="1:16" ht="14.4" customHeight="1">
      <c r="B2" s="11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  <c r="O2" s="4"/>
      <c r="P2" s="4"/>
    </row>
    <row r="3" spans="1:16" ht="14.4" customHeight="1">
      <c r="B3" s="11" t="s">
        <v>1</v>
      </c>
      <c r="C3" s="11"/>
      <c r="D3" s="11"/>
      <c r="E3" s="11"/>
      <c r="F3" s="11" t="s">
        <v>6</v>
      </c>
      <c r="G3" s="11" t="s">
        <v>8</v>
      </c>
      <c r="I3" s="12"/>
      <c r="J3" s="11" t="s">
        <v>1</v>
      </c>
      <c r="K3" s="11"/>
      <c r="L3" s="11"/>
      <c r="M3" s="11"/>
      <c r="N3" s="11" t="s">
        <v>6</v>
      </c>
      <c r="O3" s="11" t="s">
        <v>8</v>
      </c>
      <c r="P3" s="11"/>
    </row>
    <row r="4" spans="1:16" ht="14.4" customHeight="1">
      <c r="B4" s="11" t="s">
        <v>2</v>
      </c>
      <c r="C4" s="11" t="s">
        <v>3</v>
      </c>
      <c r="D4" s="11" t="s">
        <v>4</v>
      </c>
      <c r="E4" s="11" t="s">
        <v>5</v>
      </c>
      <c r="F4" s="11" t="s">
        <v>7</v>
      </c>
      <c r="G4" s="11" t="s">
        <v>9</v>
      </c>
      <c r="H4" s="11" t="s">
        <v>10</v>
      </c>
      <c r="I4" s="12"/>
      <c r="J4" s="11" t="s">
        <v>2</v>
      </c>
      <c r="K4" s="11" t="s">
        <v>3</v>
      </c>
      <c r="L4" s="11" t="s">
        <v>4</v>
      </c>
      <c r="M4" s="11" t="s">
        <v>5</v>
      </c>
      <c r="N4" s="11" t="s">
        <v>7</v>
      </c>
      <c r="O4" s="11" t="s">
        <v>9</v>
      </c>
      <c r="P4" s="11" t="s">
        <v>10</v>
      </c>
    </row>
    <row r="5" spans="1:16" ht="14.4" customHeight="1">
      <c r="A5" s="25" t="s">
        <v>11</v>
      </c>
      <c r="B5" s="14">
        <f>SUM(C5:H5)</f>
        <v>433355</v>
      </c>
      <c r="C5" s="15">
        <f>SUM(C6:C66)</f>
        <v>81146</v>
      </c>
      <c r="D5" s="15">
        <f t="shared" ref="D5:P5" si="0">SUM(D6:D66)</f>
        <v>137773</v>
      </c>
      <c r="E5" s="15">
        <f>SUM(E6:E66)</f>
        <v>176907</v>
      </c>
      <c r="F5" s="15">
        <f t="shared" si="0"/>
        <v>4556</v>
      </c>
      <c r="G5" s="15">
        <f t="shared" si="0"/>
        <v>1398</v>
      </c>
      <c r="H5" s="15">
        <f t="shared" si="0"/>
        <v>31575</v>
      </c>
      <c r="I5" s="44"/>
      <c r="J5" s="44">
        <f t="shared" si="0"/>
        <v>346928</v>
      </c>
      <c r="K5" s="15">
        <f t="shared" si="0"/>
        <v>7554</v>
      </c>
      <c r="L5" s="15">
        <f t="shared" si="0"/>
        <v>77347</v>
      </c>
      <c r="M5" s="15">
        <f t="shared" si="0"/>
        <v>233832</v>
      </c>
      <c r="N5" s="15">
        <f t="shared" si="0"/>
        <v>5430</v>
      </c>
      <c r="O5" s="15">
        <f t="shared" si="0"/>
        <v>2720</v>
      </c>
      <c r="P5" s="15">
        <f t="shared" si="0"/>
        <v>20045</v>
      </c>
    </row>
    <row r="6" spans="1:16" ht="14.4" customHeight="1">
      <c r="A6" s="25" t="s">
        <v>12</v>
      </c>
      <c r="B6" s="11">
        <f t="shared" ref="B6:B66" si="1">SUM(C6:H6)</f>
        <v>6351</v>
      </c>
      <c r="C6" s="4">
        <v>2034</v>
      </c>
      <c r="D6" s="4">
        <v>1804</v>
      </c>
      <c r="E6" s="4">
        <v>1997</v>
      </c>
      <c r="F6" s="4">
        <v>24</v>
      </c>
      <c r="G6" s="4">
        <v>2</v>
      </c>
      <c r="H6" s="4">
        <v>490</v>
      </c>
      <c r="I6" s="8"/>
      <c r="J6" s="11">
        <f t="shared" ref="J6:J66" si="2">SUM(K6:P6)</f>
        <v>6327</v>
      </c>
      <c r="K6" s="4">
        <v>257</v>
      </c>
      <c r="L6" s="4">
        <v>2282</v>
      </c>
      <c r="M6" s="4">
        <v>3140</v>
      </c>
      <c r="N6" s="4">
        <v>43</v>
      </c>
      <c r="O6" s="4">
        <v>10</v>
      </c>
      <c r="P6" s="4">
        <v>595</v>
      </c>
    </row>
    <row r="7" spans="1:16" ht="14.4" customHeight="1">
      <c r="A7" s="25" t="s">
        <v>13</v>
      </c>
      <c r="B7" s="11">
        <f t="shared" si="1"/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8"/>
      <c r="J7" s="11">
        <f t="shared" si="2"/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</row>
    <row r="8" spans="1:16" ht="14.4" customHeight="1">
      <c r="A8" s="25" t="s">
        <v>14</v>
      </c>
      <c r="B8" s="11">
        <f t="shared" si="1"/>
        <v>718</v>
      </c>
      <c r="C8" s="4">
        <v>251</v>
      </c>
      <c r="D8" s="4">
        <v>338</v>
      </c>
      <c r="E8" s="4">
        <v>116</v>
      </c>
      <c r="F8" s="4">
        <v>2</v>
      </c>
      <c r="G8" s="9">
        <v>0</v>
      </c>
      <c r="H8" s="13">
        <v>11</v>
      </c>
      <c r="I8" s="8"/>
      <c r="J8" s="11">
        <f t="shared" si="2"/>
        <v>1239</v>
      </c>
      <c r="K8" s="4">
        <v>20</v>
      </c>
      <c r="L8" s="4">
        <v>246</v>
      </c>
      <c r="M8" s="4">
        <v>507</v>
      </c>
      <c r="N8" s="4">
        <v>3</v>
      </c>
      <c r="O8" s="4">
        <v>0</v>
      </c>
      <c r="P8" s="4">
        <v>463</v>
      </c>
    </row>
    <row r="9" spans="1:16" ht="14.4" customHeight="1">
      <c r="A9" s="25" t="s">
        <v>15</v>
      </c>
      <c r="B9" s="11">
        <f t="shared" si="1"/>
        <v>0</v>
      </c>
      <c r="C9" s="4"/>
      <c r="D9" s="4"/>
      <c r="E9" s="4"/>
      <c r="F9" s="4"/>
      <c r="G9" s="9"/>
      <c r="H9" s="9"/>
      <c r="I9" s="8"/>
      <c r="J9" s="11">
        <f t="shared" si="2"/>
        <v>0</v>
      </c>
      <c r="K9" s="4"/>
      <c r="L9" s="4"/>
      <c r="M9" s="4"/>
      <c r="N9" s="4"/>
      <c r="O9" s="4"/>
      <c r="P9" s="4"/>
    </row>
    <row r="10" spans="1:16" ht="14.4" customHeight="1">
      <c r="A10" s="25" t="s">
        <v>16</v>
      </c>
      <c r="B10" s="11">
        <f t="shared" si="1"/>
        <v>5142</v>
      </c>
      <c r="C10" s="4">
        <v>1527</v>
      </c>
      <c r="D10" s="4">
        <v>1670</v>
      </c>
      <c r="E10" s="4">
        <v>1668</v>
      </c>
      <c r="F10" s="4">
        <v>32</v>
      </c>
      <c r="G10" s="9">
        <v>5</v>
      </c>
      <c r="H10" s="9">
        <v>240</v>
      </c>
      <c r="I10" s="8"/>
      <c r="J10" s="11">
        <f t="shared" si="2"/>
        <v>7347</v>
      </c>
      <c r="K10" s="4">
        <v>167</v>
      </c>
      <c r="L10" s="4">
        <v>1846</v>
      </c>
      <c r="M10" s="4">
        <v>5069</v>
      </c>
      <c r="N10" s="4">
        <v>151</v>
      </c>
      <c r="O10" s="4">
        <v>44</v>
      </c>
      <c r="P10" s="4">
        <v>70</v>
      </c>
    </row>
    <row r="11" spans="1:16" ht="14.4" customHeight="1">
      <c r="A11" s="25" t="s">
        <v>17</v>
      </c>
      <c r="B11" s="11">
        <f t="shared" si="1"/>
        <v>551</v>
      </c>
      <c r="C11" s="4">
        <v>169</v>
      </c>
      <c r="D11" s="4">
        <v>181</v>
      </c>
      <c r="E11" s="4">
        <v>166</v>
      </c>
      <c r="F11" s="4">
        <v>1</v>
      </c>
      <c r="G11" s="9">
        <v>2</v>
      </c>
      <c r="H11" s="4">
        <v>32</v>
      </c>
      <c r="I11" s="8"/>
      <c r="J11" s="11">
        <f t="shared" si="2"/>
        <v>859</v>
      </c>
      <c r="K11" s="4">
        <v>25</v>
      </c>
      <c r="L11" s="4">
        <v>101</v>
      </c>
      <c r="M11" s="4">
        <v>563</v>
      </c>
      <c r="N11" s="4">
        <v>2</v>
      </c>
      <c r="O11" s="4">
        <v>7</v>
      </c>
      <c r="P11" s="4">
        <v>161</v>
      </c>
    </row>
    <row r="12" spans="1:16" ht="14.4" customHeight="1">
      <c r="A12" s="25" t="s">
        <v>18</v>
      </c>
      <c r="B12" s="11">
        <f t="shared" si="1"/>
        <v>618</v>
      </c>
      <c r="C12" s="4">
        <v>191</v>
      </c>
      <c r="D12" s="4">
        <v>173</v>
      </c>
      <c r="E12" s="4">
        <v>248</v>
      </c>
      <c r="F12" s="4">
        <v>5</v>
      </c>
      <c r="G12" s="9">
        <v>0</v>
      </c>
      <c r="H12" s="4">
        <v>1</v>
      </c>
      <c r="I12" s="8"/>
      <c r="J12" s="11">
        <f>SUM(K12:P12)</f>
        <v>361</v>
      </c>
      <c r="K12" s="4">
        <v>5</v>
      </c>
      <c r="L12" s="4">
        <v>50</v>
      </c>
      <c r="M12" s="4">
        <v>298</v>
      </c>
      <c r="N12" s="4">
        <v>7</v>
      </c>
      <c r="O12" s="4">
        <v>1</v>
      </c>
      <c r="P12" s="4">
        <v>0</v>
      </c>
    </row>
    <row r="13" spans="1:16" ht="14.4" customHeight="1">
      <c r="A13" s="25" t="s">
        <v>75</v>
      </c>
      <c r="B13" s="11">
        <f t="shared" si="1"/>
        <v>9624</v>
      </c>
      <c r="C13" s="4">
        <v>2350</v>
      </c>
      <c r="D13" s="4">
        <v>2208</v>
      </c>
      <c r="E13" s="4">
        <v>3515</v>
      </c>
      <c r="F13" s="4">
        <v>38</v>
      </c>
      <c r="G13" s="9">
        <v>3</v>
      </c>
      <c r="H13" s="13">
        <v>1510</v>
      </c>
      <c r="I13" s="4"/>
      <c r="J13" s="41">
        <f>SUM(K13:P13)</f>
        <v>8713</v>
      </c>
      <c r="K13" s="4">
        <v>180</v>
      </c>
      <c r="L13" s="4">
        <v>2181</v>
      </c>
      <c r="M13" s="4">
        <v>4388</v>
      </c>
      <c r="N13" s="4">
        <v>221</v>
      </c>
      <c r="O13" s="25">
        <v>6</v>
      </c>
      <c r="P13" s="25">
        <v>1737</v>
      </c>
    </row>
    <row r="14" spans="1:16" ht="14.4" customHeight="1">
      <c r="A14" s="25" t="s">
        <v>84</v>
      </c>
      <c r="B14" s="11">
        <f t="shared" si="1"/>
        <v>400</v>
      </c>
      <c r="C14" s="4">
        <v>177</v>
      </c>
      <c r="D14" s="4">
        <v>90</v>
      </c>
      <c r="E14" s="4">
        <v>4</v>
      </c>
      <c r="F14" s="4">
        <v>4</v>
      </c>
      <c r="G14" s="4">
        <v>2</v>
      </c>
      <c r="H14" s="4">
        <v>123</v>
      </c>
      <c r="I14" s="8"/>
      <c r="J14" s="11">
        <f t="shared" si="2"/>
        <v>1</v>
      </c>
      <c r="K14" s="4">
        <v>0</v>
      </c>
      <c r="L14" s="4">
        <v>0</v>
      </c>
      <c r="M14" s="4">
        <v>1</v>
      </c>
      <c r="N14" s="4">
        <v>0</v>
      </c>
      <c r="O14" s="4">
        <v>0</v>
      </c>
      <c r="P14" s="4">
        <v>0</v>
      </c>
    </row>
    <row r="15" spans="1:16" ht="14.4" customHeight="1">
      <c r="A15" s="25" t="s">
        <v>85</v>
      </c>
      <c r="B15" s="11">
        <f t="shared" si="1"/>
        <v>1747</v>
      </c>
      <c r="C15" s="4">
        <v>739</v>
      </c>
      <c r="D15" s="4">
        <v>616</v>
      </c>
      <c r="E15" s="4">
        <v>373</v>
      </c>
      <c r="F15" s="4">
        <v>6</v>
      </c>
      <c r="G15" s="4">
        <v>0</v>
      </c>
      <c r="H15" s="4">
        <v>13</v>
      </c>
      <c r="I15" s="8"/>
      <c r="J15" s="11">
        <f t="shared" si="2"/>
        <v>1582</v>
      </c>
      <c r="K15" s="4">
        <v>58</v>
      </c>
      <c r="L15" s="4">
        <v>752</v>
      </c>
      <c r="M15" s="4">
        <v>736</v>
      </c>
      <c r="N15" s="4">
        <v>17</v>
      </c>
      <c r="O15" s="4">
        <v>0</v>
      </c>
      <c r="P15" s="4">
        <v>19</v>
      </c>
    </row>
    <row r="16" spans="1:16" ht="14.4" customHeight="1">
      <c r="A16" s="25" t="s">
        <v>19</v>
      </c>
      <c r="B16" s="11">
        <f t="shared" si="1"/>
        <v>25589</v>
      </c>
      <c r="C16" s="4">
        <v>2516</v>
      </c>
      <c r="D16" s="4">
        <v>4910</v>
      </c>
      <c r="E16" s="4">
        <v>16310</v>
      </c>
      <c r="F16" s="4">
        <v>32</v>
      </c>
      <c r="G16" s="4">
        <v>19</v>
      </c>
      <c r="H16" s="4">
        <v>1802</v>
      </c>
      <c r="I16" s="8"/>
      <c r="J16" s="11">
        <f t="shared" si="2"/>
        <v>20155</v>
      </c>
      <c r="K16" s="4">
        <v>273</v>
      </c>
      <c r="L16" s="4">
        <v>1936</v>
      </c>
      <c r="M16" s="4">
        <v>17100</v>
      </c>
      <c r="N16" s="4">
        <v>46</v>
      </c>
      <c r="O16" s="4">
        <v>17</v>
      </c>
      <c r="P16" s="4">
        <v>783</v>
      </c>
    </row>
    <row r="17" spans="1:16" ht="14.4" customHeight="1">
      <c r="A17" s="25" t="s">
        <v>20</v>
      </c>
      <c r="B17" s="11">
        <f t="shared" si="1"/>
        <v>616</v>
      </c>
      <c r="C17" s="4">
        <v>246</v>
      </c>
      <c r="D17" s="4">
        <v>17</v>
      </c>
      <c r="E17" s="4">
        <v>154</v>
      </c>
      <c r="F17" s="4">
        <v>0</v>
      </c>
      <c r="G17" s="4">
        <v>0</v>
      </c>
      <c r="H17" s="4">
        <v>199</v>
      </c>
      <c r="I17" s="8"/>
      <c r="J17" s="11">
        <f t="shared" si="2"/>
        <v>93</v>
      </c>
      <c r="K17" s="4">
        <v>1</v>
      </c>
      <c r="L17" s="4">
        <v>0</v>
      </c>
      <c r="M17" s="4">
        <v>90</v>
      </c>
      <c r="N17" s="4">
        <v>0</v>
      </c>
      <c r="O17" s="4">
        <v>0</v>
      </c>
      <c r="P17" s="4">
        <v>2</v>
      </c>
    </row>
    <row r="18" spans="1:16" ht="14.4" customHeight="1">
      <c r="A18" s="25" t="s">
        <v>21</v>
      </c>
      <c r="B18" s="11">
        <f t="shared" si="1"/>
        <v>2241</v>
      </c>
      <c r="C18" s="4">
        <v>674</v>
      </c>
      <c r="D18" s="4">
        <v>288</v>
      </c>
      <c r="E18" s="4">
        <v>75</v>
      </c>
      <c r="F18" s="4">
        <v>1</v>
      </c>
      <c r="G18" s="4">
        <v>0</v>
      </c>
      <c r="H18" s="4">
        <v>1203</v>
      </c>
      <c r="I18" s="8"/>
      <c r="J18" s="11">
        <f t="shared" si="2"/>
        <v>1085</v>
      </c>
      <c r="K18" s="4">
        <v>19</v>
      </c>
      <c r="L18" s="4">
        <v>189</v>
      </c>
      <c r="M18" s="4">
        <v>201</v>
      </c>
      <c r="N18" s="4">
        <v>12</v>
      </c>
      <c r="O18" s="4">
        <v>0</v>
      </c>
      <c r="P18" s="4">
        <v>664</v>
      </c>
    </row>
    <row r="19" spans="1:16" ht="14.4" customHeight="1">
      <c r="A19" s="25" t="s">
        <v>105</v>
      </c>
      <c r="B19" s="52">
        <f t="shared" si="1"/>
        <v>2007</v>
      </c>
      <c r="C19" s="49">
        <v>354</v>
      </c>
      <c r="D19" s="49">
        <v>134</v>
      </c>
      <c r="E19" s="49">
        <v>701</v>
      </c>
      <c r="F19" s="49">
        <v>28</v>
      </c>
      <c r="G19" s="49">
        <v>1</v>
      </c>
      <c r="H19" s="49">
        <v>789</v>
      </c>
      <c r="I19" s="51"/>
      <c r="J19" s="52">
        <f t="shared" si="2"/>
        <v>1031</v>
      </c>
      <c r="K19" s="49">
        <v>3</v>
      </c>
      <c r="L19" s="49">
        <v>3</v>
      </c>
      <c r="M19" s="49">
        <v>510</v>
      </c>
      <c r="N19" s="49">
        <v>19</v>
      </c>
      <c r="O19" s="49">
        <v>3</v>
      </c>
      <c r="P19" s="49">
        <v>493</v>
      </c>
    </row>
    <row r="20" spans="1:16" ht="14.4" customHeight="1">
      <c r="A20" s="25" t="s">
        <v>23</v>
      </c>
      <c r="B20" s="11">
        <f t="shared" si="1"/>
        <v>340</v>
      </c>
      <c r="C20" s="4">
        <v>150</v>
      </c>
      <c r="D20" s="4">
        <v>154</v>
      </c>
      <c r="E20" s="4">
        <v>35</v>
      </c>
      <c r="F20" s="4">
        <v>1</v>
      </c>
      <c r="G20" s="4">
        <v>0</v>
      </c>
      <c r="H20" s="4">
        <v>0</v>
      </c>
      <c r="I20" s="8"/>
      <c r="J20" s="11">
        <f t="shared" si="2"/>
        <v>174</v>
      </c>
      <c r="K20" s="4">
        <v>11</v>
      </c>
      <c r="L20" s="4">
        <v>147</v>
      </c>
      <c r="M20" s="4">
        <v>9</v>
      </c>
      <c r="N20" s="4">
        <v>4</v>
      </c>
      <c r="O20" s="4">
        <v>3</v>
      </c>
      <c r="P20" s="4">
        <v>0</v>
      </c>
    </row>
    <row r="21" spans="1:16" ht="14.4" customHeight="1">
      <c r="A21" s="25" t="s">
        <v>24</v>
      </c>
      <c r="B21" s="11">
        <f t="shared" si="1"/>
        <v>18204</v>
      </c>
      <c r="C21" s="4">
        <v>1212</v>
      </c>
      <c r="D21" s="4">
        <v>1869</v>
      </c>
      <c r="E21" s="4">
        <v>11129</v>
      </c>
      <c r="F21" s="4">
        <v>214</v>
      </c>
      <c r="G21" s="4">
        <v>169</v>
      </c>
      <c r="H21" s="4">
        <v>3611</v>
      </c>
      <c r="I21" s="8"/>
      <c r="J21" s="11">
        <f t="shared" si="2"/>
        <v>10165</v>
      </c>
      <c r="K21" s="4">
        <v>51</v>
      </c>
      <c r="L21" s="4">
        <v>522</v>
      </c>
      <c r="M21" s="4">
        <v>8550</v>
      </c>
      <c r="N21" s="4">
        <v>68</v>
      </c>
      <c r="O21" s="4">
        <v>395</v>
      </c>
      <c r="P21" s="4">
        <v>579</v>
      </c>
    </row>
    <row r="22" spans="1:16" ht="14.4" customHeight="1">
      <c r="A22" s="25" t="s">
        <v>25</v>
      </c>
      <c r="B22" s="11">
        <f t="shared" si="1"/>
        <v>4920</v>
      </c>
      <c r="C22" s="4">
        <v>1223</v>
      </c>
      <c r="D22" s="4">
        <v>577</v>
      </c>
      <c r="E22" s="4">
        <v>2271</v>
      </c>
      <c r="F22" s="4">
        <v>81</v>
      </c>
      <c r="G22" s="4">
        <v>6</v>
      </c>
      <c r="H22" s="4">
        <v>762</v>
      </c>
      <c r="I22" s="8"/>
      <c r="J22" s="11">
        <f t="shared" si="2"/>
        <v>3703</v>
      </c>
      <c r="K22" s="4">
        <v>169</v>
      </c>
      <c r="L22" s="4">
        <v>121</v>
      </c>
      <c r="M22" s="4">
        <v>2075</v>
      </c>
      <c r="N22" s="4">
        <v>79</v>
      </c>
      <c r="O22" s="4">
        <v>37</v>
      </c>
      <c r="P22" s="4">
        <v>1222</v>
      </c>
    </row>
    <row r="23" spans="1:16">
      <c r="A23" s="25" t="s">
        <v>26</v>
      </c>
      <c r="B23" s="11">
        <f t="shared" si="1"/>
        <v>1877</v>
      </c>
      <c r="C23" s="4">
        <v>384</v>
      </c>
      <c r="D23" s="4">
        <v>290</v>
      </c>
      <c r="E23" s="4">
        <v>646</v>
      </c>
      <c r="F23" s="4">
        <v>8</v>
      </c>
      <c r="G23" s="4">
        <v>1</v>
      </c>
      <c r="H23" s="4">
        <v>548</v>
      </c>
      <c r="I23" s="8"/>
      <c r="J23" s="11">
        <f t="shared" si="2"/>
        <v>2470</v>
      </c>
      <c r="K23" s="10">
        <v>39</v>
      </c>
      <c r="L23" s="10">
        <v>157</v>
      </c>
      <c r="M23" s="10">
        <v>1957</v>
      </c>
      <c r="N23" s="10">
        <v>17</v>
      </c>
      <c r="O23" s="10">
        <v>3</v>
      </c>
      <c r="P23" s="10">
        <v>297</v>
      </c>
    </row>
    <row r="24" spans="1:16">
      <c r="A24" s="25" t="s">
        <v>27</v>
      </c>
      <c r="B24" s="11">
        <f t="shared" si="1"/>
        <v>822</v>
      </c>
      <c r="C24" s="4">
        <v>231</v>
      </c>
      <c r="D24" s="4">
        <v>137</v>
      </c>
      <c r="E24" s="4">
        <v>201</v>
      </c>
      <c r="F24" s="4">
        <v>1</v>
      </c>
      <c r="G24" s="4">
        <v>0</v>
      </c>
      <c r="H24" s="4">
        <v>252</v>
      </c>
      <c r="I24" s="8"/>
      <c r="J24" s="11">
        <f t="shared" si="2"/>
        <v>573</v>
      </c>
      <c r="K24" s="10">
        <v>8</v>
      </c>
      <c r="L24" s="10">
        <v>115</v>
      </c>
      <c r="M24" s="10">
        <v>431</v>
      </c>
      <c r="N24" s="10">
        <v>3</v>
      </c>
      <c r="O24" s="10">
        <v>9</v>
      </c>
      <c r="P24" s="10">
        <v>7</v>
      </c>
    </row>
    <row r="25" spans="1:16">
      <c r="A25" s="25" t="s">
        <v>74</v>
      </c>
      <c r="B25" s="11">
        <f t="shared" si="1"/>
        <v>0</v>
      </c>
      <c r="C25" s="4"/>
      <c r="D25" s="4"/>
      <c r="E25" s="4"/>
      <c r="F25" s="4"/>
      <c r="G25" s="4"/>
      <c r="H25" s="4"/>
      <c r="I25" s="8"/>
      <c r="J25" s="11">
        <f t="shared" si="2"/>
        <v>0</v>
      </c>
      <c r="K25" s="10"/>
      <c r="L25" s="10"/>
      <c r="M25" s="10"/>
      <c r="N25" s="10"/>
      <c r="O25" s="10"/>
      <c r="P25" s="10"/>
    </row>
    <row r="26" spans="1:16">
      <c r="A26" s="25" t="s">
        <v>71</v>
      </c>
      <c r="B26" s="11">
        <f t="shared" si="1"/>
        <v>109072</v>
      </c>
      <c r="C26" s="4">
        <v>16079</v>
      </c>
      <c r="D26" s="4">
        <v>48834</v>
      </c>
      <c r="E26" s="4">
        <v>40357</v>
      </c>
      <c r="F26" s="4">
        <v>1041</v>
      </c>
      <c r="G26" s="4">
        <v>146</v>
      </c>
      <c r="H26" s="4">
        <v>2615</v>
      </c>
      <c r="I26" s="8"/>
      <c r="J26" s="11">
        <f t="shared" si="2"/>
        <v>86013</v>
      </c>
      <c r="K26" s="10">
        <v>1088</v>
      </c>
      <c r="L26" s="10">
        <v>18423</v>
      </c>
      <c r="M26" s="10">
        <v>63168</v>
      </c>
      <c r="N26" s="10">
        <v>1234</v>
      </c>
      <c r="O26" s="10">
        <v>779</v>
      </c>
      <c r="P26" s="10">
        <v>1321</v>
      </c>
    </row>
    <row r="27" spans="1:16">
      <c r="A27" s="25" t="s">
        <v>28</v>
      </c>
      <c r="B27" s="11">
        <f t="shared" si="1"/>
        <v>4440</v>
      </c>
      <c r="C27" s="4">
        <v>317</v>
      </c>
      <c r="D27" s="4">
        <v>861</v>
      </c>
      <c r="E27" s="4">
        <v>2235</v>
      </c>
      <c r="F27" s="4">
        <v>35</v>
      </c>
      <c r="G27" s="4">
        <v>0</v>
      </c>
      <c r="H27" s="4">
        <v>992</v>
      </c>
      <c r="I27" s="8"/>
      <c r="J27" s="11">
        <f t="shared" si="2"/>
        <v>3122</v>
      </c>
      <c r="K27" s="10">
        <v>12</v>
      </c>
      <c r="L27" s="10">
        <v>419</v>
      </c>
      <c r="M27" s="10">
        <v>2613</v>
      </c>
      <c r="N27" s="10">
        <v>44</v>
      </c>
      <c r="O27" s="10">
        <v>1</v>
      </c>
      <c r="P27" s="10">
        <v>33</v>
      </c>
    </row>
    <row r="28" spans="1:16">
      <c r="A28" s="25" t="s">
        <v>29</v>
      </c>
      <c r="B28" s="11">
        <f t="shared" si="1"/>
        <v>1371</v>
      </c>
      <c r="C28" s="4">
        <v>640</v>
      </c>
      <c r="D28" s="4">
        <v>595</v>
      </c>
      <c r="E28" s="4">
        <v>110</v>
      </c>
      <c r="F28" s="4">
        <v>3</v>
      </c>
      <c r="G28" s="4">
        <v>0</v>
      </c>
      <c r="H28" s="4">
        <v>23</v>
      </c>
      <c r="I28" s="8"/>
      <c r="J28" s="11">
        <f t="shared" si="2"/>
        <v>1411</v>
      </c>
      <c r="K28" s="10">
        <v>179</v>
      </c>
      <c r="L28" s="10">
        <v>960</v>
      </c>
      <c r="M28" s="10">
        <v>239</v>
      </c>
      <c r="N28" s="10">
        <v>3</v>
      </c>
      <c r="O28" s="10">
        <v>1</v>
      </c>
      <c r="P28" s="10">
        <v>29</v>
      </c>
    </row>
    <row r="29" spans="1:16">
      <c r="A29" s="25" t="s">
        <v>30</v>
      </c>
      <c r="B29" s="11">
        <f t="shared" si="1"/>
        <v>530</v>
      </c>
      <c r="C29" s="4">
        <v>252</v>
      </c>
      <c r="D29" s="4">
        <v>24</v>
      </c>
      <c r="E29" s="4">
        <v>107</v>
      </c>
      <c r="F29" s="4">
        <v>2</v>
      </c>
      <c r="G29" s="4">
        <v>0</v>
      </c>
      <c r="H29" s="4">
        <v>145</v>
      </c>
      <c r="I29" s="8"/>
      <c r="J29" s="11">
        <f t="shared" si="2"/>
        <v>341</v>
      </c>
      <c r="K29" s="10">
        <v>21</v>
      </c>
      <c r="L29" s="10">
        <v>12</v>
      </c>
      <c r="M29" s="10">
        <v>192</v>
      </c>
      <c r="N29" s="10">
        <v>3</v>
      </c>
      <c r="O29" s="10">
        <v>0</v>
      </c>
      <c r="P29" s="4">
        <v>113</v>
      </c>
    </row>
    <row r="30" spans="1:16">
      <c r="A30" s="25" t="s">
        <v>31</v>
      </c>
      <c r="B30" s="11">
        <f t="shared" si="1"/>
        <v>1659</v>
      </c>
      <c r="C30" s="4">
        <v>497</v>
      </c>
      <c r="D30" s="4">
        <v>640</v>
      </c>
      <c r="E30" s="4">
        <v>301</v>
      </c>
      <c r="F30" s="4">
        <v>6</v>
      </c>
      <c r="G30" s="4">
        <v>5</v>
      </c>
      <c r="H30" s="4">
        <v>210</v>
      </c>
      <c r="I30" s="8"/>
      <c r="J30" s="11">
        <f t="shared" si="2"/>
        <v>1071</v>
      </c>
      <c r="K30" s="10">
        <v>25</v>
      </c>
      <c r="L30" s="10">
        <v>301</v>
      </c>
      <c r="M30" s="10">
        <v>208</v>
      </c>
      <c r="N30" s="10">
        <v>49</v>
      </c>
      <c r="O30" s="10">
        <v>4</v>
      </c>
      <c r="P30" s="10">
        <v>484</v>
      </c>
    </row>
    <row r="31" spans="1:16">
      <c r="A31" s="3" t="s">
        <v>32</v>
      </c>
      <c r="B31" s="11">
        <f t="shared" si="1"/>
        <v>4415</v>
      </c>
      <c r="C31" s="4">
        <v>824</v>
      </c>
      <c r="D31" s="4">
        <v>761</v>
      </c>
      <c r="E31" s="4">
        <v>1829</v>
      </c>
      <c r="F31" s="4">
        <v>108</v>
      </c>
      <c r="G31" s="4">
        <v>49</v>
      </c>
      <c r="H31" s="4">
        <v>844</v>
      </c>
      <c r="I31" s="8"/>
      <c r="J31" s="11">
        <f t="shared" si="2"/>
        <v>4437</v>
      </c>
      <c r="K31" s="10">
        <v>59</v>
      </c>
      <c r="L31" s="10">
        <v>285</v>
      </c>
      <c r="M31" s="10">
        <v>3448</v>
      </c>
      <c r="N31" s="10">
        <v>43</v>
      </c>
      <c r="O31" s="10">
        <v>63</v>
      </c>
      <c r="P31" s="10">
        <v>539</v>
      </c>
    </row>
    <row r="32" spans="1:16">
      <c r="A32" s="25" t="s">
        <v>33</v>
      </c>
      <c r="B32" s="11">
        <f t="shared" si="1"/>
        <v>138</v>
      </c>
      <c r="C32" s="4">
        <v>55</v>
      </c>
      <c r="D32" s="4">
        <v>3</v>
      </c>
      <c r="E32" s="4">
        <v>11</v>
      </c>
      <c r="F32" s="4">
        <v>0</v>
      </c>
      <c r="G32" s="4">
        <v>0</v>
      </c>
      <c r="H32" s="4">
        <v>69</v>
      </c>
      <c r="I32" s="8"/>
      <c r="J32" s="11">
        <f t="shared" si="2"/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</row>
    <row r="33" spans="1:16">
      <c r="A33" s="25" t="s">
        <v>34</v>
      </c>
      <c r="B33" s="11">
        <f t="shared" si="1"/>
        <v>160</v>
      </c>
      <c r="C33" s="5">
        <v>85</v>
      </c>
      <c r="D33" s="5">
        <v>61</v>
      </c>
      <c r="E33" s="5">
        <v>14</v>
      </c>
      <c r="F33" s="5">
        <v>0</v>
      </c>
      <c r="G33" s="5">
        <v>0</v>
      </c>
      <c r="H33" s="5">
        <v>0</v>
      </c>
      <c r="I33" s="6"/>
      <c r="J33" s="11">
        <f t="shared" si="2"/>
        <v>94</v>
      </c>
      <c r="K33" s="5">
        <v>4</v>
      </c>
      <c r="L33" s="5">
        <v>52</v>
      </c>
      <c r="M33" s="5">
        <v>36</v>
      </c>
      <c r="N33" s="5">
        <v>0</v>
      </c>
      <c r="O33" s="5">
        <v>0</v>
      </c>
      <c r="P33" s="5">
        <v>2</v>
      </c>
    </row>
    <row r="34" spans="1:16">
      <c r="A34" s="25" t="s">
        <v>35</v>
      </c>
      <c r="B34" s="11">
        <f t="shared" si="1"/>
        <v>5001</v>
      </c>
      <c r="C34" s="4">
        <v>961</v>
      </c>
      <c r="D34" s="4">
        <v>615</v>
      </c>
      <c r="E34" s="4">
        <v>1385</v>
      </c>
      <c r="F34" s="4">
        <v>23</v>
      </c>
      <c r="G34" s="4">
        <v>2</v>
      </c>
      <c r="H34" s="4">
        <v>2015</v>
      </c>
      <c r="I34" s="8"/>
      <c r="J34" s="11">
        <f t="shared" si="2"/>
        <v>4269</v>
      </c>
      <c r="K34" s="10">
        <v>80</v>
      </c>
      <c r="L34" s="10">
        <v>389</v>
      </c>
      <c r="M34" s="10">
        <v>3222</v>
      </c>
      <c r="N34" s="10">
        <v>16</v>
      </c>
      <c r="O34" s="10">
        <v>1</v>
      </c>
      <c r="P34" s="10">
        <v>561</v>
      </c>
    </row>
    <row r="35" spans="1:16">
      <c r="A35" s="25" t="s">
        <v>36</v>
      </c>
      <c r="B35" s="11">
        <f t="shared" si="1"/>
        <v>1184</v>
      </c>
      <c r="C35" s="4">
        <v>448</v>
      </c>
      <c r="D35" s="4">
        <v>439</v>
      </c>
      <c r="E35" s="4">
        <v>257</v>
      </c>
      <c r="F35" s="4">
        <v>4</v>
      </c>
      <c r="G35" s="4">
        <v>0</v>
      </c>
      <c r="H35" s="4">
        <v>36</v>
      </c>
      <c r="I35" s="8"/>
      <c r="J35" s="11">
        <f t="shared" si="2"/>
        <v>1062</v>
      </c>
      <c r="K35" s="10">
        <v>45</v>
      </c>
      <c r="L35" s="10">
        <v>359</v>
      </c>
      <c r="M35" s="10">
        <v>355</v>
      </c>
      <c r="N35" s="10">
        <v>11</v>
      </c>
      <c r="O35" s="10">
        <v>3</v>
      </c>
      <c r="P35" s="10">
        <v>289</v>
      </c>
    </row>
    <row r="36" spans="1:16">
      <c r="A36" s="25" t="s">
        <v>37</v>
      </c>
      <c r="B36" s="11">
        <f t="shared" si="1"/>
        <v>1177</v>
      </c>
      <c r="C36" s="4">
        <v>583</v>
      </c>
      <c r="D36" s="4">
        <v>549</v>
      </c>
      <c r="E36" s="4">
        <v>23</v>
      </c>
      <c r="F36" s="4">
        <v>9</v>
      </c>
      <c r="G36" s="4">
        <v>0</v>
      </c>
      <c r="H36" s="4">
        <v>13</v>
      </c>
      <c r="I36" s="8"/>
      <c r="J36" s="11">
        <f t="shared" si="2"/>
        <v>975</v>
      </c>
      <c r="K36" s="10">
        <v>43</v>
      </c>
      <c r="L36" s="10">
        <v>795</v>
      </c>
      <c r="M36" s="10">
        <v>35</v>
      </c>
      <c r="N36" s="10">
        <v>44</v>
      </c>
      <c r="O36" s="10">
        <v>1</v>
      </c>
      <c r="P36" s="10">
        <v>57</v>
      </c>
    </row>
    <row r="37" spans="1:16">
      <c r="A37" s="25" t="s">
        <v>38</v>
      </c>
      <c r="B37" s="11">
        <f t="shared" si="1"/>
        <v>19563</v>
      </c>
      <c r="C37" s="4">
        <v>5079</v>
      </c>
      <c r="D37" s="4">
        <v>8391</v>
      </c>
      <c r="E37" s="4">
        <v>5788</v>
      </c>
      <c r="F37" s="4">
        <v>77</v>
      </c>
      <c r="G37" s="4">
        <v>12</v>
      </c>
      <c r="H37" s="4">
        <v>216</v>
      </c>
      <c r="I37" s="8"/>
      <c r="J37" s="11">
        <f t="shared" si="2"/>
        <v>14571</v>
      </c>
      <c r="K37" s="10">
        <v>493</v>
      </c>
      <c r="L37" s="10">
        <v>4040</v>
      </c>
      <c r="M37" s="10">
        <v>9703</v>
      </c>
      <c r="N37" s="10">
        <v>189</v>
      </c>
      <c r="O37" s="10">
        <v>36</v>
      </c>
      <c r="P37" s="10">
        <v>110</v>
      </c>
    </row>
    <row r="38" spans="1:16">
      <c r="A38" s="25" t="s">
        <v>97</v>
      </c>
      <c r="B38" s="11">
        <f t="shared" si="1"/>
        <v>0</v>
      </c>
      <c r="C38" s="4"/>
      <c r="D38" s="4"/>
      <c r="E38" s="4"/>
      <c r="F38" s="4"/>
      <c r="G38" s="4"/>
      <c r="H38" s="4"/>
      <c r="I38" s="8"/>
      <c r="J38" s="11">
        <f t="shared" si="2"/>
        <v>0</v>
      </c>
      <c r="K38" s="10"/>
      <c r="L38" s="10"/>
      <c r="M38" s="10"/>
      <c r="N38" s="10"/>
      <c r="O38" s="10"/>
      <c r="P38" s="10"/>
    </row>
    <row r="39" spans="1:16">
      <c r="A39" s="25" t="s">
        <v>40</v>
      </c>
      <c r="B39" s="11">
        <f t="shared" si="1"/>
        <v>3083</v>
      </c>
      <c r="C39" s="4">
        <v>1158</v>
      </c>
      <c r="D39" s="4">
        <v>859</v>
      </c>
      <c r="E39" s="4">
        <v>655</v>
      </c>
      <c r="F39" s="4">
        <v>11</v>
      </c>
      <c r="G39" s="4">
        <v>0</v>
      </c>
      <c r="H39" s="4">
        <v>400</v>
      </c>
      <c r="I39" s="8"/>
      <c r="J39" s="11">
        <f t="shared" si="2"/>
        <v>3556</v>
      </c>
      <c r="K39" s="10">
        <v>116</v>
      </c>
      <c r="L39" s="10">
        <v>1940</v>
      </c>
      <c r="M39" s="10">
        <v>1167</v>
      </c>
      <c r="N39" s="10">
        <v>34</v>
      </c>
      <c r="O39" s="10">
        <v>0</v>
      </c>
      <c r="P39" s="10">
        <v>299</v>
      </c>
    </row>
    <row r="40" spans="1:16">
      <c r="A40" s="25" t="s">
        <v>41</v>
      </c>
      <c r="B40" s="11">
        <f t="shared" si="1"/>
        <v>259</v>
      </c>
      <c r="C40" s="4">
        <v>93</v>
      </c>
      <c r="D40" s="4">
        <v>62</v>
      </c>
      <c r="E40" s="4">
        <v>28</v>
      </c>
      <c r="F40" s="4">
        <v>1</v>
      </c>
      <c r="G40" s="4">
        <v>0</v>
      </c>
      <c r="H40" s="4">
        <v>75</v>
      </c>
      <c r="I40" s="8"/>
      <c r="J40" s="11">
        <f t="shared" si="2"/>
        <v>229</v>
      </c>
      <c r="K40" s="10">
        <v>12</v>
      </c>
      <c r="L40" s="10">
        <v>78</v>
      </c>
      <c r="M40" s="10">
        <v>67</v>
      </c>
      <c r="N40" s="10">
        <v>4</v>
      </c>
      <c r="O40" s="10">
        <v>0</v>
      </c>
      <c r="P40" s="10">
        <v>68</v>
      </c>
    </row>
    <row r="41" spans="1:16">
      <c r="A41" s="25" t="s">
        <v>43</v>
      </c>
      <c r="B41" s="11">
        <f t="shared" si="1"/>
        <v>15644</v>
      </c>
      <c r="C41" s="4">
        <v>1944</v>
      </c>
      <c r="D41" s="4">
        <v>2330</v>
      </c>
      <c r="E41" s="4">
        <v>10926</v>
      </c>
      <c r="F41" s="4">
        <v>143</v>
      </c>
      <c r="G41" s="4">
        <v>80</v>
      </c>
      <c r="H41" s="4">
        <v>221</v>
      </c>
      <c r="I41" s="8"/>
      <c r="J41" s="11">
        <f t="shared" si="2"/>
        <v>12960</v>
      </c>
      <c r="K41" s="10">
        <v>178</v>
      </c>
      <c r="L41" s="10">
        <v>1183</v>
      </c>
      <c r="M41" s="10">
        <v>11316</v>
      </c>
      <c r="N41" s="10">
        <v>139</v>
      </c>
      <c r="O41" s="10">
        <v>70</v>
      </c>
      <c r="P41" s="10">
        <v>74</v>
      </c>
    </row>
    <row r="42" spans="1:16">
      <c r="A42" s="25" t="s">
        <v>60</v>
      </c>
      <c r="B42" s="11">
        <f t="shared" si="1"/>
        <v>12942</v>
      </c>
      <c r="C42" s="4">
        <v>2570</v>
      </c>
      <c r="D42" s="4">
        <v>3658</v>
      </c>
      <c r="E42" s="4">
        <v>6162</v>
      </c>
      <c r="F42" s="4">
        <v>45</v>
      </c>
      <c r="G42" s="4">
        <v>5</v>
      </c>
      <c r="H42" s="4">
        <v>502</v>
      </c>
      <c r="I42" s="8"/>
      <c r="J42" s="11">
        <f t="shared" si="2"/>
        <v>14174</v>
      </c>
      <c r="K42" s="10">
        <v>233</v>
      </c>
      <c r="L42" s="10">
        <v>2884</v>
      </c>
      <c r="M42" s="10">
        <v>10452</v>
      </c>
      <c r="N42" s="10">
        <v>97</v>
      </c>
      <c r="O42" s="10">
        <v>39</v>
      </c>
      <c r="P42" s="10">
        <v>469</v>
      </c>
    </row>
    <row r="43" spans="1:16">
      <c r="A43" s="25" t="s">
        <v>76</v>
      </c>
      <c r="B43" s="11">
        <f t="shared" si="1"/>
        <v>1289</v>
      </c>
      <c r="C43" s="4">
        <v>321</v>
      </c>
      <c r="D43" s="4">
        <v>454</v>
      </c>
      <c r="E43" s="4">
        <v>514</v>
      </c>
      <c r="F43" s="4">
        <v>0</v>
      </c>
      <c r="G43" s="4">
        <v>0</v>
      </c>
      <c r="H43" s="4">
        <v>0</v>
      </c>
      <c r="I43" s="8"/>
      <c r="J43" s="11">
        <f t="shared" si="2"/>
        <v>1363</v>
      </c>
      <c r="K43" s="4">
        <v>21</v>
      </c>
      <c r="L43" s="4">
        <v>200</v>
      </c>
      <c r="M43" s="4">
        <v>1135</v>
      </c>
      <c r="N43" s="4">
        <v>2</v>
      </c>
      <c r="O43" s="4">
        <v>0</v>
      </c>
      <c r="P43" s="4">
        <v>5</v>
      </c>
    </row>
    <row r="44" spans="1:16">
      <c r="A44" s="25" t="s">
        <v>77</v>
      </c>
      <c r="B44" s="11">
        <f t="shared" si="1"/>
        <v>50491</v>
      </c>
      <c r="C44" s="4">
        <v>6912</v>
      </c>
      <c r="D44" s="4">
        <v>18363</v>
      </c>
      <c r="E44" s="4">
        <v>23527</v>
      </c>
      <c r="F44" s="4">
        <v>1310</v>
      </c>
      <c r="G44" s="4">
        <v>98</v>
      </c>
      <c r="H44" s="4">
        <v>281</v>
      </c>
      <c r="I44" s="8"/>
      <c r="J44" s="11">
        <f t="shared" si="2"/>
        <v>34185</v>
      </c>
      <c r="K44" s="4">
        <v>316</v>
      </c>
      <c r="L44" s="4">
        <v>6888</v>
      </c>
      <c r="M44" s="4">
        <v>25989</v>
      </c>
      <c r="N44" s="4">
        <v>631</v>
      </c>
      <c r="O44" s="4">
        <v>241</v>
      </c>
      <c r="P44" s="4">
        <v>120</v>
      </c>
    </row>
    <row r="45" spans="1:16">
      <c r="A45" s="25" t="s">
        <v>73</v>
      </c>
      <c r="B45" s="11">
        <f t="shared" si="1"/>
        <v>23953</v>
      </c>
      <c r="C45" s="4">
        <v>6410</v>
      </c>
      <c r="D45" s="4">
        <v>10399</v>
      </c>
      <c r="E45" s="4">
        <v>6234</v>
      </c>
      <c r="F45" s="4">
        <v>123</v>
      </c>
      <c r="G45" s="4">
        <v>30</v>
      </c>
      <c r="H45" s="4">
        <v>757</v>
      </c>
      <c r="I45" s="8"/>
      <c r="J45" s="11">
        <f t="shared" si="2"/>
        <v>16596</v>
      </c>
      <c r="K45" s="4">
        <v>417</v>
      </c>
      <c r="L45" s="4">
        <v>7580</v>
      </c>
      <c r="M45" s="4">
        <v>7933</v>
      </c>
      <c r="N45" s="4">
        <v>308</v>
      </c>
      <c r="O45" s="4">
        <v>31</v>
      </c>
      <c r="P45" s="4">
        <v>327</v>
      </c>
    </row>
    <row r="46" spans="1:16">
      <c r="A46" s="25" t="s">
        <v>72</v>
      </c>
      <c r="B46" s="11">
        <f t="shared" si="1"/>
        <v>2384</v>
      </c>
      <c r="C46" s="4">
        <v>933</v>
      </c>
      <c r="D46" s="4">
        <v>757</v>
      </c>
      <c r="E46" s="4">
        <v>690</v>
      </c>
      <c r="F46" s="4">
        <v>2</v>
      </c>
      <c r="G46" s="4">
        <v>2</v>
      </c>
      <c r="H46" s="4">
        <v>0</v>
      </c>
      <c r="I46" s="8"/>
      <c r="J46" s="11">
        <f t="shared" si="2"/>
        <v>3038</v>
      </c>
      <c r="K46" s="4">
        <v>204</v>
      </c>
      <c r="L46" s="4">
        <v>2251</v>
      </c>
      <c r="M46" s="4">
        <v>512</v>
      </c>
      <c r="N46" s="4">
        <v>67</v>
      </c>
      <c r="O46" s="4">
        <v>4</v>
      </c>
      <c r="P46" s="4">
        <v>0</v>
      </c>
    </row>
    <row r="47" spans="1:16">
      <c r="A47" s="25" t="s">
        <v>78</v>
      </c>
      <c r="B47" s="11">
        <f t="shared" si="1"/>
        <v>13612</v>
      </c>
      <c r="C47" s="4">
        <v>1891</v>
      </c>
      <c r="D47" s="4">
        <v>3604</v>
      </c>
      <c r="E47" s="4">
        <v>5982</v>
      </c>
      <c r="F47" s="4">
        <v>446</v>
      </c>
      <c r="G47" s="4">
        <v>353</v>
      </c>
      <c r="H47" s="4">
        <v>1336</v>
      </c>
      <c r="I47" s="8"/>
      <c r="J47" s="11">
        <f>SUM(K47:P47)</f>
        <v>8000</v>
      </c>
      <c r="K47" s="4">
        <v>828</v>
      </c>
      <c r="L47" s="4">
        <v>1056</v>
      </c>
      <c r="M47" s="4">
        <v>4774</v>
      </c>
      <c r="N47" s="4">
        <v>583</v>
      </c>
      <c r="O47" s="4">
        <v>496</v>
      </c>
      <c r="P47" s="4">
        <v>263</v>
      </c>
    </row>
    <row r="48" spans="1:16">
      <c r="A48" s="25" t="s">
        <v>83</v>
      </c>
      <c r="B48" s="11">
        <f t="shared" si="1"/>
        <v>2127</v>
      </c>
      <c r="C48" s="4">
        <v>636</v>
      </c>
      <c r="D48" s="4">
        <v>1015</v>
      </c>
      <c r="E48" s="4">
        <v>257</v>
      </c>
      <c r="F48" s="4">
        <v>10</v>
      </c>
      <c r="G48" s="4">
        <v>0</v>
      </c>
      <c r="H48" s="4">
        <v>209</v>
      </c>
      <c r="I48" s="35"/>
      <c r="J48" s="41">
        <f>SUM(K48:P48)</f>
        <v>1991</v>
      </c>
      <c r="K48" s="4">
        <v>60</v>
      </c>
      <c r="L48" s="4">
        <v>717</v>
      </c>
      <c r="M48" s="4">
        <v>527</v>
      </c>
      <c r="N48" s="4">
        <v>91</v>
      </c>
      <c r="O48" s="4">
        <v>50</v>
      </c>
      <c r="P48" s="4">
        <v>546</v>
      </c>
    </row>
    <row r="49" spans="1:16">
      <c r="A49" s="25" t="s">
        <v>79</v>
      </c>
      <c r="B49" s="11">
        <f t="shared" si="1"/>
        <v>3024</v>
      </c>
      <c r="C49" s="4">
        <v>1128</v>
      </c>
      <c r="D49" s="4">
        <v>1212</v>
      </c>
      <c r="E49" s="4">
        <v>676</v>
      </c>
      <c r="F49" s="4">
        <v>6</v>
      </c>
      <c r="G49" s="4">
        <v>0</v>
      </c>
      <c r="H49" s="4">
        <v>2</v>
      </c>
      <c r="I49" s="8"/>
      <c r="J49" s="11">
        <f t="shared" si="2"/>
        <v>3350</v>
      </c>
      <c r="K49" s="4">
        <v>256</v>
      </c>
      <c r="L49" s="4">
        <v>1543</v>
      </c>
      <c r="M49" s="4">
        <v>1445</v>
      </c>
      <c r="N49" s="4">
        <v>94</v>
      </c>
      <c r="O49" s="4">
        <v>7</v>
      </c>
      <c r="P49" s="4">
        <v>5</v>
      </c>
    </row>
    <row r="50" spans="1:16">
      <c r="A50" s="25" t="s">
        <v>80</v>
      </c>
      <c r="B50" s="11">
        <f t="shared" si="1"/>
        <v>5037</v>
      </c>
      <c r="C50" s="4">
        <v>1684</v>
      </c>
      <c r="D50" s="4">
        <v>1267</v>
      </c>
      <c r="E50" s="4">
        <v>1400</v>
      </c>
      <c r="F50" s="4">
        <v>12</v>
      </c>
      <c r="G50" s="4">
        <v>5</v>
      </c>
      <c r="H50" s="4">
        <v>669</v>
      </c>
      <c r="I50" s="8"/>
      <c r="J50" s="11">
        <f t="shared" si="2"/>
        <v>3167</v>
      </c>
      <c r="K50" s="4">
        <v>143</v>
      </c>
      <c r="L50" s="4">
        <v>1752</v>
      </c>
      <c r="M50" s="4">
        <v>1093</v>
      </c>
      <c r="N50" s="4">
        <v>37</v>
      </c>
      <c r="O50" s="4">
        <v>18</v>
      </c>
      <c r="P50" s="4">
        <v>124</v>
      </c>
    </row>
    <row r="51" spans="1:16">
      <c r="A51" s="25" t="s">
        <v>81</v>
      </c>
      <c r="B51" s="11">
        <f t="shared" si="1"/>
        <v>11675</v>
      </c>
      <c r="C51" s="4">
        <v>2907</v>
      </c>
      <c r="D51" s="4">
        <v>3230</v>
      </c>
      <c r="E51" s="4">
        <v>3409</v>
      </c>
      <c r="F51" s="4">
        <v>37</v>
      </c>
      <c r="G51" s="9">
        <v>6</v>
      </c>
      <c r="H51" s="13">
        <v>2086</v>
      </c>
      <c r="I51" s="8"/>
      <c r="J51" s="11">
        <f t="shared" si="2"/>
        <v>12470</v>
      </c>
      <c r="K51" s="4">
        <v>381</v>
      </c>
      <c r="L51" s="4">
        <v>3105</v>
      </c>
      <c r="M51" s="4">
        <v>4356</v>
      </c>
      <c r="N51" s="4">
        <v>142</v>
      </c>
      <c r="O51" s="4">
        <v>6</v>
      </c>
      <c r="P51" s="4">
        <v>4480</v>
      </c>
    </row>
    <row r="52" spans="1:16">
      <c r="A52" s="25" t="s">
        <v>82</v>
      </c>
      <c r="B52" s="11">
        <f t="shared" si="1"/>
        <v>2415</v>
      </c>
      <c r="C52" s="4">
        <v>807</v>
      </c>
      <c r="D52" s="4">
        <v>806</v>
      </c>
      <c r="E52" s="4">
        <v>487</v>
      </c>
      <c r="F52" s="4">
        <v>4</v>
      </c>
      <c r="G52" s="9">
        <v>0</v>
      </c>
      <c r="H52" s="4">
        <v>311</v>
      </c>
      <c r="I52" s="8"/>
      <c r="J52" s="11">
        <f t="shared" si="2"/>
        <v>2468</v>
      </c>
      <c r="K52" s="4">
        <v>103</v>
      </c>
      <c r="L52" s="4">
        <v>987</v>
      </c>
      <c r="M52" s="4">
        <v>717</v>
      </c>
      <c r="N52" s="4">
        <v>11</v>
      </c>
      <c r="O52" s="4">
        <v>1</v>
      </c>
      <c r="P52" s="4">
        <v>649</v>
      </c>
    </row>
    <row r="53" spans="1:16">
      <c r="A53" s="25" t="s">
        <v>44</v>
      </c>
      <c r="B53" s="11">
        <f t="shared" si="1"/>
        <v>3747</v>
      </c>
      <c r="C53" s="4">
        <v>1092</v>
      </c>
      <c r="D53" s="4">
        <v>1147</v>
      </c>
      <c r="E53" s="4">
        <v>1022</v>
      </c>
      <c r="F53" s="4">
        <v>25</v>
      </c>
      <c r="G53" s="9">
        <v>5</v>
      </c>
      <c r="H53" s="4">
        <v>456</v>
      </c>
      <c r="I53" s="8"/>
      <c r="J53" s="11">
        <f t="shared" si="2"/>
        <v>4776</v>
      </c>
      <c r="K53" s="4">
        <v>73</v>
      </c>
      <c r="L53" s="4">
        <v>853</v>
      </c>
      <c r="M53" s="4">
        <v>3515</v>
      </c>
      <c r="N53" s="4">
        <v>40</v>
      </c>
      <c r="O53" s="4">
        <v>28</v>
      </c>
      <c r="P53" s="4">
        <v>267</v>
      </c>
    </row>
    <row r="54" spans="1:16">
      <c r="A54" s="25" t="s">
        <v>45</v>
      </c>
      <c r="B54" s="11">
        <f t="shared" si="1"/>
        <v>10</v>
      </c>
      <c r="C54" s="4">
        <v>0</v>
      </c>
      <c r="D54" s="4">
        <v>10</v>
      </c>
      <c r="E54" s="4">
        <v>0</v>
      </c>
      <c r="F54" s="4">
        <v>0</v>
      </c>
      <c r="G54" s="9">
        <v>0</v>
      </c>
      <c r="H54" s="4">
        <v>0</v>
      </c>
      <c r="I54" s="8"/>
      <c r="J54" s="11">
        <f t="shared" si="2"/>
        <v>60</v>
      </c>
      <c r="K54" s="4">
        <v>0</v>
      </c>
      <c r="L54" s="4">
        <v>55</v>
      </c>
      <c r="M54" s="4">
        <v>1</v>
      </c>
      <c r="N54" s="4">
        <v>4</v>
      </c>
      <c r="O54" s="4">
        <v>0</v>
      </c>
      <c r="P54" s="4">
        <v>0</v>
      </c>
    </row>
    <row r="55" spans="1:16">
      <c r="A55" s="25" t="s">
        <v>106</v>
      </c>
      <c r="B55" s="52">
        <f t="shared" si="1"/>
        <v>849</v>
      </c>
      <c r="C55" s="49">
        <v>287</v>
      </c>
      <c r="D55" s="49">
        <v>161</v>
      </c>
      <c r="E55" s="49">
        <v>95</v>
      </c>
      <c r="F55" s="49">
        <v>0</v>
      </c>
      <c r="G55" s="50">
        <v>0</v>
      </c>
      <c r="H55" s="49">
        <v>306</v>
      </c>
      <c r="I55" s="51"/>
      <c r="J55" s="52">
        <f t="shared" si="2"/>
        <v>318</v>
      </c>
      <c r="K55" s="49">
        <v>7</v>
      </c>
      <c r="L55" s="49">
        <v>252</v>
      </c>
      <c r="M55" s="49">
        <v>45</v>
      </c>
      <c r="N55" s="49">
        <v>0</v>
      </c>
      <c r="O55" s="49">
        <v>0</v>
      </c>
      <c r="P55" s="49">
        <v>14</v>
      </c>
    </row>
    <row r="56" spans="1:16">
      <c r="A56" s="25" t="s">
        <v>47</v>
      </c>
      <c r="B56" s="11">
        <f t="shared" si="1"/>
        <v>4170</v>
      </c>
      <c r="C56" s="4">
        <v>1134</v>
      </c>
      <c r="D56" s="4">
        <v>716</v>
      </c>
      <c r="E56" s="4">
        <v>2277</v>
      </c>
      <c r="F56" s="4">
        <v>24</v>
      </c>
      <c r="G56" s="9">
        <v>13</v>
      </c>
      <c r="H56" s="13">
        <v>6</v>
      </c>
      <c r="I56" s="8"/>
      <c r="J56" s="11">
        <f t="shared" si="2"/>
        <v>4727</v>
      </c>
      <c r="K56" s="4">
        <v>74</v>
      </c>
      <c r="L56" s="4">
        <v>823</v>
      </c>
      <c r="M56" s="4">
        <v>3706</v>
      </c>
      <c r="N56" s="4">
        <v>60</v>
      </c>
      <c r="O56" s="4">
        <v>46</v>
      </c>
      <c r="P56" s="4">
        <v>18</v>
      </c>
    </row>
    <row r="57" spans="1:16">
      <c r="A57" s="25" t="s">
        <v>48</v>
      </c>
      <c r="B57" s="11">
        <f t="shared" si="1"/>
        <v>4385</v>
      </c>
      <c r="C57" s="4">
        <v>1709</v>
      </c>
      <c r="D57" s="4">
        <v>1522</v>
      </c>
      <c r="E57" s="4">
        <v>675</v>
      </c>
      <c r="F57" s="4">
        <v>22</v>
      </c>
      <c r="G57" s="4">
        <v>1</v>
      </c>
      <c r="H57" s="4">
        <v>456</v>
      </c>
      <c r="I57" s="8"/>
      <c r="J57" s="11">
        <f t="shared" si="2"/>
        <v>4168</v>
      </c>
      <c r="K57" s="4">
        <v>302</v>
      </c>
      <c r="L57" s="4">
        <v>2306</v>
      </c>
      <c r="M57" s="4">
        <v>1057</v>
      </c>
      <c r="N57" s="4">
        <v>42</v>
      </c>
      <c r="O57" s="4">
        <v>5</v>
      </c>
      <c r="P57" s="4">
        <v>456</v>
      </c>
    </row>
    <row r="58" spans="1:16">
      <c r="A58" s="25" t="s">
        <v>49</v>
      </c>
      <c r="B58" s="11">
        <f t="shared" si="1"/>
        <v>10776</v>
      </c>
      <c r="C58" s="4">
        <v>1501</v>
      </c>
      <c r="D58" s="4">
        <v>2530</v>
      </c>
      <c r="E58" s="4">
        <v>5393</v>
      </c>
      <c r="F58" s="4">
        <v>52</v>
      </c>
      <c r="G58" s="4">
        <v>232</v>
      </c>
      <c r="H58" s="4">
        <v>1068</v>
      </c>
      <c r="I58" s="8"/>
      <c r="J58" s="11">
        <f t="shared" si="2"/>
        <v>11614</v>
      </c>
      <c r="K58" s="4">
        <v>135</v>
      </c>
      <c r="L58" s="4">
        <v>1257</v>
      </c>
      <c r="M58" s="4">
        <v>9666</v>
      </c>
      <c r="N58" s="4">
        <v>113</v>
      </c>
      <c r="O58" s="4">
        <v>94</v>
      </c>
      <c r="P58" s="4">
        <v>349</v>
      </c>
    </row>
    <row r="59" spans="1:16">
      <c r="A59" s="25" t="s">
        <v>50</v>
      </c>
      <c r="B59" s="11">
        <f t="shared" si="1"/>
        <v>1762</v>
      </c>
      <c r="C59" s="4">
        <v>444</v>
      </c>
      <c r="D59" s="4">
        <v>897</v>
      </c>
      <c r="E59" s="4">
        <v>372</v>
      </c>
      <c r="F59" s="4">
        <v>34</v>
      </c>
      <c r="G59" s="4">
        <v>13</v>
      </c>
      <c r="H59" s="4">
        <v>2</v>
      </c>
      <c r="I59" s="8"/>
      <c r="J59" s="11">
        <f t="shared" si="2"/>
        <v>2064</v>
      </c>
      <c r="K59" s="4">
        <v>47</v>
      </c>
      <c r="L59" s="4">
        <v>300</v>
      </c>
      <c r="M59" s="4">
        <v>1412</v>
      </c>
      <c r="N59" s="4">
        <v>264</v>
      </c>
      <c r="O59" s="4">
        <v>41</v>
      </c>
      <c r="P59" s="4">
        <v>0</v>
      </c>
    </row>
    <row r="60" spans="1:16">
      <c r="A60" s="25" t="s">
        <v>62</v>
      </c>
      <c r="B60" s="11">
        <f t="shared" si="1"/>
        <v>1904</v>
      </c>
      <c r="C60" s="4">
        <v>604</v>
      </c>
      <c r="D60" s="4">
        <v>436</v>
      </c>
      <c r="E60" s="4">
        <v>204</v>
      </c>
      <c r="F60" s="4">
        <v>7</v>
      </c>
      <c r="G60" s="4">
        <v>5</v>
      </c>
      <c r="H60" s="4">
        <v>648</v>
      </c>
      <c r="I60" s="8"/>
      <c r="J60" s="11">
        <f t="shared" si="2"/>
        <v>485</v>
      </c>
      <c r="K60" s="4">
        <v>1</v>
      </c>
      <c r="L60" s="4">
        <v>139</v>
      </c>
      <c r="M60" s="4">
        <v>195</v>
      </c>
      <c r="N60" s="4">
        <v>0</v>
      </c>
      <c r="O60" s="4">
        <v>2</v>
      </c>
      <c r="P60" s="4">
        <v>148</v>
      </c>
    </row>
    <row r="61" spans="1:16">
      <c r="A61" s="25" t="s">
        <v>51</v>
      </c>
      <c r="B61" s="11">
        <f t="shared" si="1"/>
        <v>593</v>
      </c>
      <c r="C61" s="4">
        <v>274</v>
      </c>
      <c r="D61" s="4">
        <v>263</v>
      </c>
      <c r="E61" s="4">
        <v>13</v>
      </c>
      <c r="F61" s="4">
        <v>0</v>
      </c>
      <c r="G61" s="4">
        <v>0</v>
      </c>
      <c r="H61" s="4">
        <v>43</v>
      </c>
      <c r="I61" s="8"/>
      <c r="J61" s="11">
        <f t="shared" si="2"/>
        <v>424</v>
      </c>
      <c r="K61" s="4">
        <v>10</v>
      </c>
      <c r="L61" s="4">
        <v>197</v>
      </c>
      <c r="M61" s="4">
        <v>217</v>
      </c>
      <c r="N61" s="4">
        <v>0</v>
      </c>
      <c r="O61" s="4">
        <v>0</v>
      </c>
      <c r="P61" s="4">
        <v>0</v>
      </c>
    </row>
    <row r="62" spans="1:16">
      <c r="A62" s="25" t="s">
        <v>52</v>
      </c>
      <c r="B62" s="11">
        <f t="shared" si="1"/>
        <v>14957</v>
      </c>
      <c r="C62" s="4">
        <v>1547</v>
      </c>
      <c r="D62" s="4">
        <v>1994</v>
      </c>
      <c r="E62" s="4">
        <v>9973</v>
      </c>
      <c r="F62" s="4">
        <v>412</v>
      </c>
      <c r="G62" s="4">
        <v>119</v>
      </c>
      <c r="H62" s="4">
        <v>912</v>
      </c>
      <c r="I62" s="8"/>
      <c r="J62" s="11">
        <f t="shared" si="2"/>
        <v>9013</v>
      </c>
      <c r="K62" s="4">
        <v>42</v>
      </c>
      <c r="L62" s="4">
        <v>987</v>
      </c>
      <c r="M62" s="4">
        <v>7613</v>
      </c>
      <c r="N62" s="4">
        <v>252</v>
      </c>
      <c r="O62" s="4">
        <v>95</v>
      </c>
      <c r="P62" s="4">
        <v>24</v>
      </c>
    </row>
    <row r="63" spans="1:16">
      <c r="A63" s="25" t="s">
        <v>53</v>
      </c>
      <c r="B63" s="11">
        <f t="shared" si="1"/>
        <v>686</v>
      </c>
      <c r="C63" s="4">
        <v>219</v>
      </c>
      <c r="D63" s="4">
        <v>42</v>
      </c>
      <c r="E63" s="4">
        <v>166</v>
      </c>
      <c r="F63" s="4">
        <v>4</v>
      </c>
      <c r="G63" s="4">
        <v>0</v>
      </c>
      <c r="H63" s="4">
        <v>255</v>
      </c>
      <c r="I63" s="8"/>
      <c r="J63" s="11">
        <f t="shared" si="2"/>
        <v>978</v>
      </c>
      <c r="K63" s="4">
        <v>8</v>
      </c>
      <c r="L63" s="4">
        <v>37</v>
      </c>
      <c r="M63" s="4">
        <v>857</v>
      </c>
      <c r="N63" s="4">
        <v>1</v>
      </c>
      <c r="O63" s="4">
        <v>0</v>
      </c>
      <c r="P63" s="4">
        <v>75</v>
      </c>
    </row>
    <row r="64" spans="1:16">
      <c r="A64" s="25" t="s">
        <v>54</v>
      </c>
      <c r="B64" s="11">
        <f t="shared" si="1"/>
        <v>7499</v>
      </c>
      <c r="C64" s="4">
        <v>1629</v>
      </c>
      <c r="D64" s="4">
        <v>2112</v>
      </c>
      <c r="E64" s="4">
        <v>2344</v>
      </c>
      <c r="F64" s="4">
        <v>20</v>
      </c>
      <c r="G64" s="4">
        <v>5</v>
      </c>
      <c r="H64" s="4">
        <v>1389</v>
      </c>
      <c r="I64" s="8"/>
      <c r="J64" s="11">
        <f t="shared" si="2"/>
        <v>3287</v>
      </c>
      <c r="K64" s="4">
        <v>88</v>
      </c>
      <c r="L64" s="4">
        <v>879</v>
      </c>
      <c r="M64" s="4">
        <v>2110</v>
      </c>
      <c r="N64" s="4">
        <v>19</v>
      </c>
      <c r="O64" s="4">
        <v>3</v>
      </c>
      <c r="P64" s="4">
        <v>188</v>
      </c>
    </row>
    <row r="65" spans="1:16">
      <c r="A65" s="25" t="s">
        <v>55</v>
      </c>
      <c r="B65" s="11">
        <f t="shared" si="1"/>
        <v>1526</v>
      </c>
      <c r="C65" s="4">
        <v>640</v>
      </c>
      <c r="D65" s="4">
        <v>280</v>
      </c>
      <c r="E65" s="4">
        <v>548</v>
      </c>
      <c r="F65" s="4">
        <v>5</v>
      </c>
      <c r="G65" s="4">
        <v>0</v>
      </c>
      <c r="H65" s="4">
        <v>53</v>
      </c>
      <c r="I65" s="8"/>
      <c r="J65" s="11">
        <f t="shared" si="2"/>
        <v>2111</v>
      </c>
      <c r="K65" s="4">
        <v>116</v>
      </c>
      <c r="L65" s="4">
        <v>235</v>
      </c>
      <c r="M65" s="4">
        <v>1391</v>
      </c>
      <c r="N65" s="4">
        <v>24</v>
      </c>
      <c r="O65" s="4">
        <v>2</v>
      </c>
      <c r="P65" s="4">
        <v>343</v>
      </c>
    </row>
    <row r="66" spans="1:16">
      <c r="A66" s="25" t="s">
        <v>56</v>
      </c>
      <c r="B66" s="11">
        <f t="shared" si="1"/>
        <v>2079</v>
      </c>
      <c r="C66" s="4">
        <v>424</v>
      </c>
      <c r="D66" s="4">
        <v>418</v>
      </c>
      <c r="E66" s="4">
        <v>852</v>
      </c>
      <c r="F66" s="4">
        <v>15</v>
      </c>
      <c r="G66" s="4">
        <v>2</v>
      </c>
      <c r="H66" s="4">
        <v>368</v>
      </c>
      <c r="I66" s="8"/>
      <c r="J66" s="11">
        <f t="shared" si="2"/>
        <v>2112</v>
      </c>
      <c r="K66" s="4">
        <v>48</v>
      </c>
      <c r="L66" s="4">
        <v>180</v>
      </c>
      <c r="M66" s="4">
        <v>1720</v>
      </c>
      <c r="N66" s="4">
        <v>43</v>
      </c>
      <c r="O66" s="4">
        <v>17</v>
      </c>
      <c r="P66" s="4">
        <v>104</v>
      </c>
    </row>
    <row r="67" spans="1:16">
      <c r="A67" s="25" t="s">
        <v>11</v>
      </c>
      <c r="B67" s="11">
        <f>SUM(B6:B66)</f>
        <v>433355</v>
      </c>
      <c r="C67" s="11">
        <f t="shared" ref="C67:P67" si="3">SUM(C6:C66)</f>
        <v>81146</v>
      </c>
      <c r="D67" s="11">
        <f t="shared" si="3"/>
        <v>137773</v>
      </c>
      <c r="E67" s="11">
        <f t="shared" si="3"/>
        <v>176907</v>
      </c>
      <c r="F67" s="11">
        <f t="shared" si="3"/>
        <v>4556</v>
      </c>
      <c r="G67" s="11">
        <f t="shared" si="3"/>
        <v>1398</v>
      </c>
      <c r="H67" s="11">
        <f t="shared" si="3"/>
        <v>31575</v>
      </c>
      <c r="I67" s="11"/>
      <c r="J67" s="11">
        <f t="shared" si="3"/>
        <v>346928</v>
      </c>
      <c r="K67" s="11">
        <f t="shared" si="3"/>
        <v>7554</v>
      </c>
      <c r="L67" s="11">
        <f t="shared" si="3"/>
        <v>77347</v>
      </c>
      <c r="M67" s="11">
        <f t="shared" si="3"/>
        <v>233832</v>
      </c>
      <c r="N67" s="11">
        <f t="shared" si="3"/>
        <v>5430</v>
      </c>
      <c r="O67" s="11">
        <f t="shared" si="3"/>
        <v>2720</v>
      </c>
      <c r="P67" s="11">
        <f t="shared" si="3"/>
        <v>20045</v>
      </c>
    </row>
    <row r="69" spans="1:16" ht="14.4" customHeight="1">
      <c r="A69" s="25" t="s">
        <v>109</v>
      </c>
    </row>
    <row r="70" spans="1:16" ht="14.4" customHeight="1">
      <c r="A70" s="25" t="s">
        <v>95</v>
      </c>
    </row>
    <row r="72" spans="1:16" ht="14.4" customHeight="1">
      <c r="A72" s="25" t="s">
        <v>88</v>
      </c>
    </row>
    <row r="73" spans="1:16" ht="14.4" customHeight="1">
      <c r="A73" s="25" t="s">
        <v>94</v>
      </c>
    </row>
  </sheetData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73"/>
  <sheetViews>
    <sheetView workbookViewId="0">
      <pane ySplit="4" topLeftCell="A61" activePane="bottomLeft" state="frozen"/>
      <selection activeCell="J48" sqref="J48"/>
      <selection pane="bottomLeft" activeCell="J48" sqref="J48"/>
    </sheetView>
  </sheetViews>
  <sheetFormatPr defaultRowHeight="14.4" customHeight="1"/>
  <cols>
    <col min="1" max="1" width="13.21875" style="25" customWidth="1"/>
    <col min="2" max="2" width="7.6640625" style="25" customWidth="1"/>
    <col min="3" max="3" width="9.33203125" style="25" customWidth="1"/>
    <col min="4" max="4" width="7.6640625" style="25" customWidth="1"/>
    <col min="5" max="5" width="9.77734375" style="25" customWidth="1"/>
    <col min="6" max="7" width="7.6640625" style="25" customWidth="1"/>
    <col min="8" max="8" width="10.33203125" style="25" customWidth="1"/>
    <col min="9" max="9" width="3.88671875" style="25" customWidth="1"/>
    <col min="10" max="10" width="8.21875" style="25" customWidth="1"/>
    <col min="11" max="11" width="9.6640625" style="25" customWidth="1"/>
    <col min="12" max="12" width="8.21875" style="25" customWidth="1"/>
    <col min="13" max="13" width="9.88671875" style="25" customWidth="1"/>
    <col min="14" max="15" width="8.21875" style="25" customWidth="1"/>
    <col min="16" max="16" width="11.44140625" style="25" customWidth="1"/>
    <col min="17" max="16384" width="8.88671875" style="25"/>
  </cols>
  <sheetData>
    <row r="1" spans="1:16" ht="14.4" customHeight="1">
      <c r="B1" s="11" t="s">
        <v>0</v>
      </c>
      <c r="C1" s="4"/>
      <c r="D1" s="4"/>
      <c r="E1" s="4"/>
      <c r="F1" s="4"/>
      <c r="G1" s="4"/>
      <c r="H1" s="4"/>
      <c r="I1" s="7"/>
      <c r="J1" s="4" t="s">
        <v>58</v>
      </c>
      <c r="K1" s="4"/>
      <c r="L1" s="4"/>
      <c r="M1" s="4"/>
      <c r="N1" s="4"/>
      <c r="O1" s="4"/>
      <c r="P1" s="4"/>
    </row>
    <row r="2" spans="1:16" ht="14.4" customHeight="1"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  <c r="O2" s="4"/>
      <c r="P2" s="4"/>
    </row>
    <row r="3" spans="1:16" ht="14.4" customHeight="1">
      <c r="B3" s="11" t="s">
        <v>1</v>
      </c>
      <c r="C3" s="11"/>
      <c r="D3" s="11"/>
      <c r="E3" s="11"/>
      <c r="F3" s="11" t="s">
        <v>6</v>
      </c>
      <c r="G3" s="11" t="s">
        <v>8</v>
      </c>
      <c r="I3" s="12"/>
      <c r="J3" s="11" t="s">
        <v>1</v>
      </c>
      <c r="K3" s="11"/>
      <c r="L3" s="11"/>
      <c r="M3" s="11"/>
      <c r="N3" s="11" t="s">
        <v>6</v>
      </c>
      <c r="O3" s="11" t="s">
        <v>8</v>
      </c>
      <c r="P3" s="11"/>
    </row>
    <row r="4" spans="1:16" ht="14.4" customHeight="1">
      <c r="B4" s="11" t="s">
        <v>2</v>
      </c>
      <c r="C4" s="11" t="s">
        <v>3</v>
      </c>
      <c r="D4" s="11" t="s">
        <v>4</v>
      </c>
      <c r="E4" s="11" t="s">
        <v>5</v>
      </c>
      <c r="F4" s="11" t="s">
        <v>7</v>
      </c>
      <c r="G4" s="11" t="s">
        <v>9</v>
      </c>
      <c r="H4" s="11" t="s">
        <v>10</v>
      </c>
      <c r="I4" s="12"/>
      <c r="J4" s="11" t="s">
        <v>2</v>
      </c>
      <c r="K4" s="11" t="s">
        <v>3</v>
      </c>
      <c r="L4" s="11" t="s">
        <v>4</v>
      </c>
      <c r="M4" s="11" t="s">
        <v>5</v>
      </c>
      <c r="N4" s="11" t="s">
        <v>7</v>
      </c>
      <c r="O4" s="11" t="s">
        <v>9</v>
      </c>
      <c r="P4" s="11" t="s">
        <v>10</v>
      </c>
    </row>
    <row r="5" spans="1:16" ht="14.4" customHeight="1">
      <c r="A5" s="25" t="s">
        <v>11</v>
      </c>
      <c r="B5" s="4">
        <f>SUM(B6:B66)</f>
        <v>467096</v>
      </c>
      <c r="C5" s="4">
        <f t="shared" ref="C5:P5" si="0">SUM(C6:C66)</f>
        <v>89263</v>
      </c>
      <c r="D5" s="4">
        <f t="shared" si="0"/>
        <v>148624</v>
      </c>
      <c r="E5" s="4">
        <f t="shared" si="0"/>
        <v>178993</v>
      </c>
      <c r="F5" s="4">
        <f t="shared" si="0"/>
        <v>3497</v>
      </c>
      <c r="G5" s="4">
        <f t="shared" si="0"/>
        <v>1109</v>
      </c>
      <c r="H5" s="4">
        <f t="shared" si="0"/>
        <v>36438</v>
      </c>
      <c r="I5" s="35"/>
      <c r="J5" s="35">
        <f t="shared" si="0"/>
        <v>400433</v>
      </c>
      <c r="K5" s="4">
        <f t="shared" si="0"/>
        <v>7772</v>
      </c>
      <c r="L5" s="4">
        <f t="shared" si="0"/>
        <v>81642</v>
      </c>
      <c r="M5" s="4">
        <f t="shared" si="0"/>
        <v>276052</v>
      </c>
      <c r="N5" s="4">
        <f t="shared" si="0"/>
        <v>6505</v>
      </c>
      <c r="O5" s="4">
        <f t="shared" si="0"/>
        <v>3565</v>
      </c>
      <c r="P5" s="4">
        <f t="shared" si="0"/>
        <v>22501</v>
      </c>
    </row>
    <row r="6" spans="1:16" ht="14.4" customHeight="1">
      <c r="A6" s="25" t="s">
        <v>12</v>
      </c>
      <c r="B6" s="4">
        <v>7136</v>
      </c>
      <c r="C6" s="4">
        <v>2444</v>
      </c>
      <c r="D6" s="4">
        <v>2038</v>
      </c>
      <c r="E6" s="4">
        <v>1651</v>
      </c>
      <c r="F6" s="4">
        <v>10</v>
      </c>
      <c r="G6" s="4">
        <v>9</v>
      </c>
      <c r="H6" s="4">
        <v>577</v>
      </c>
      <c r="I6" s="8"/>
      <c r="J6" s="4">
        <v>8357</v>
      </c>
      <c r="K6" s="4">
        <v>306</v>
      </c>
      <c r="L6" s="4">
        <v>2600</v>
      </c>
      <c r="M6" s="4">
        <v>3495</v>
      </c>
      <c r="N6" s="4">
        <v>58</v>
      </c>
      <c r="O6" s="4">
        <v>26</v>
      </c>
      <c r="P6" s="4">
        <v>962</v>
      </c>
    </row>
    <row r="7" spans="1:16" ht="14.4" customHeight="1">
      <c r="A7" s="25" t="s">
        <v>13</v>
      </c>
      <c r="B7" s="4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8"/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</row>
    <row r="8" spans="1:16" ht="14.4" customHeight="1">
      <c r="A8" s="25" t="s">
        <v>14</v>
      </c>
      <c r="B8" s="4">
        <v>740</v>
      </c>
      <c r="C8" s="4">
        <v>263</v>
      </c>
      <c r="D8" s="4">
        <v>341</v>
      </c>
      <c r="E8" s="4">
        <v>115</v>
      </c>
      <c r="F8" s="4">
        <v>1</v>
      </c>
      <c r="G8" s="9">
        <v>0</v>
      </c>
      <c r="H8" s="13">
        <v>16</v>
      </c>
      <c r="I8" s="8"/>
      <c r="J8" s="4">
        <v>1204</v>
      </c>
      <c r="K8" s="4">
        <v>19</v>
      </c>
      <c r="L8" s="4">
        <v>211</v>
      </c>
      <c r="M8" s="4">
        <v>433</v>
      </c>
      <c r="N8" s="4">
        <v>7</v>
      </c>
      <c r="O8" s="4">
        <v>1</v>
      </c>
      <c r="P8" s="4">
        <v>534</v>
      </c>
    </row>
    <row r="9" spans="1:16" ht="14.4" customHeight="1">
      <c r="A9" s="25" t="s">
        <v>15</v>
      </c>
      <c r="B9" s="4"/>
      <c r="C9" s="4"/>
      <c r="D9" s="4"/>
      <c r="E9" s="4"/>
      <c r="F9" s="4"/>
      <c r="G9" s="4"/>
      <c r="H9" s="9"/>
      <c r="I9" s="8"/>
      <c r="J9" s="4"/>
      <c r="K9" s="4"/>
      <c r="L9" s="4"/>
      <c r="M9" s="4"/>
      <c r="N9" s="4"/>
      <c r="O9" s="4"/>
      <c r="P9" s="4"/>
    </row>
    <row r="10" spans="1:16" ht="14.4" customHeight="1">
      <c r="A10" s="25" t="s">
        <v>16</v>
      </c>
      <c r="B10" s="4">
        <v>5062</v>
      </c>
      <c r="C10" s="4">
        <v>1510</v>
      </c>
      <c r="D10" s="4">
        <v>1442</v>
      </c>
      <c r="E10" s="4">
        <v>1546</v>
      </c>
      <c r="F10" s="4">
        <v>11</v>
      </c>
      <c r="G10" s="4">
        <v>5</v>
      </c>
      <c r="H10" s="4">
        <v>226</v>
      </c>
      <c r="I10" s="8"/>
      <c r="J10" s="4">
        <v>8009</v>
      </c>
      <c r="K10" s="4">
        <v>133</v>
      </c>
      <c r="L10" s="4">
        <v>1707</v>
      </c>
      <c r="M10" s="4">
        <v>5604</v>
      </c>
      <c r="N10" s="4">
        <v>171</v>
      </c>
      <c r="O10" s="4">
        <v>34</v>
      </c>
      <c r="P10" s="4">
        <v>53</v>
      </c>
    </row>
    <row r="11" spans="1:16" ht="14.4" customHeight="1">
      <c r="A11" s="25" t="s">
        <v>17</v>
      </c>
      <c r="B11" s="4">
        <v>528</v>
      </c>
      <c r="C11" s="4">
        <v>173</v>
      </c>
      <c r="D11" s="4">
        <v>146</v>
      </c>
      <c r="E11" s="4">
        <v>178</v>
      </c>
      <c r="F11" s="4">
        <v>5</v>
      </c>
      <c r="G11" s="4">
        <v>0</v>
      </c>
      <c r="H11" s="4">
        <v>13</v>
      </c>
      <c r="I11" s="8"/>
      <c r="J11" s="4">
        <v>1102</v>
      </c>
      <c r="K11" s="4">
        <v>7</v>
      </c>
      <c r="L11" s="4">
        <v>86</v>
      </c>
      <c r="M11" s="4">
        <v>902</v>
      </c>
      <c r="N11" s="4">
        <v>10</v>
      </c>
      <c r="O11" s="4">
        <v>14</v>
      </c>
      <c r="P11" s="4">
        <v>2</v>
      </c>
    </row>
    <row r="12" spans="1:16" ht="14.4" customHeight="1">
      <c r="A12" s="25" t="s">
        <v>18</v>
      </c>
      <c r="B12" s="4">
        <v>669</v>
      </c>
      <c r="C12" s="4">
        <v>211</v>
      </c>
      <c r="D12" s="4">
        <v>183</v>
      </c>
      <c r="E12" s="4">
        <v>213</v>
      </c>
      <c r="F12" s="4">
        <v>6</v>
      </c>
      <c r="G12" s="4">
        <v>6</v>
      </c>
      <c r="H12" s="4">
        <v>1</v>
      </c>
      <c r="I12" s="8"/>
      <c r="J12" s="4">
        <v>349</v>
      </c>
      <c r="K12" s="4">
        <v>3</v>
      </c>
      <c r="L12" s="4">
        <v>44</v>
      </c>
      <c r="M12" s="4">
        <v>244</v>
      </c>
      <c r="N12" s="4">
        <v>4</v>
      </c>
      <c r="O12" s="4">
        <v>3</v>
      </c>
      <c r="P12" s="4">
        <v>0</v>
      </c>
    </row>
    <row r="13" spans="1:16" ht="14.4" customHeight="1">
      <c r="A13" s="25" t="s">
        <v>75</v>
      </c>
      <c r="B13" s="4">
        <v>8316</v>
      </c>
      <c r="C13" s="4">
        <v>2384</v>
      </c>
      <c r="D13" s="4">
        <v>2168</v>
      </c>
      <c r="E13" s="4">
        <v>2860</v>
      </c>
      <c r="F13" s="4">
        <v>45</v>
      </c>
      <c r="G13" s="4">
        <v>3</v>
      </c>
      <c r="H13" s="4">
        <v>1112</v>
      </c>
      <c r="I13" s="8"/>
      <c r="J13" s="4">
        <v>9720</v>
      </c>
      <c r="K13" s="4">
        <v>188</v>
      </c>
      <c r="L13" s="4">
        <v>2249</v>
      </c>
      <c r="M13" s="4">
        <v>5017</v>
      </c>
      <c r="N13" s="4">
        <v>235</v>
      </c>
      <c r="O13" s="4">
        <v>12</v>
      </c>
      <c r="P13" s="4">
        <v>1837</v>
      </c>
    </row>
    <row r="14" spans="1:16" ht="14.4" customHeight="1">
      <c r="A14" s="25" t="s">
        <v>84</v>
      </c>
      <c r="B14" s="4"/>
      <c r="C14" s="4"/>
      <c r="D14" s="4"/>
      <c r="E14" s="4"/>
      <c r="F14" s="4"/>
      <c r="G14" s="4"/>
      <c r="H14" s="4"/>
      <c r="I14" s="8"/>
      <c r="J14" s="4"/>
      <c r="K14" s="4"/>
      <c r="L14" s="4"/>
      <c r="M14" s="4"/>
      <c r="N14" s="4"/>
      <c r="O14" s="4"/>
      <c r="P14" s="4"/>
    </row>
    <row r="15" spans="1:16" ht="14.4" customHeight="1">
      <c r="A15" s="25" t="s">
        <v>85</v>
      </c>
      <c r="B15" s="4"/>
      <c r="C15" s="4"/>
      <c r="D15" s="4"/>
      <c r="E15" s="4"/>
      <c r="F15" s="4"/>
      <c r="G15" s="4"/>
      <c r="H15" s="4"/>
      <c r="I15" s="8"/>
      <c r="J15" s="4"/>
      <c r="K15" s="4"/>
      <c r="L15" s="4"/>
      <c r="M15" s="4"/>
      <c r="N15" s="4"/>
      <c r="O15" s="4"/>
      <c r="P15" s="4"/>
    </row>
    <row r="16" spans="1:16" ht="14.4" customHeight="1">
      <c r="A16" s="25" t="s">
        <v>19</v>
      </c>
      <c r="B16" s="4">
        <v>26712</v>
      </c>
      <c r="C16" s="4">
        <v>2398</v>
      </c>
      <c r="D16" s="4">
        <v>5951</v>
      </c>
      <c r="E16" s="4">
        <v>16159</v>
      </c>
      <c r="F16" s="4">
        <v>39</v>
      </c>
      <c r="G16" s="4">
        <v>32</v>
      </c>
      <c r="H16" s="4">
        <v>2151</v>
      </c>
      <c r="I16" s="8"/>
      <c r="J16" s="4">
        <v>22966</v>
      </c>
      <c r="K16" s="4">
        <v>253</v>
      </c>
      <c r="L16" s="4">
        <v>2530</v>
      </c>
      <c r="M16" s="4">
        <v>19233</v>
      </c>
      <c r="N16" s="4">
        <v>46</v>
      </c>
      <c r="O16" s="4">
        <v>12</v>
      </c>
      <c r="P16" s="4">
        <v>884</v>
      </c>
    </row>
    <row r="17" spans="1:16" ht="14.4" customHeight="1">
      <c r="A17" s="25" t="s">
        <v>20</v>
      </c>
      <c r="B17" s="4">
        <v>657</v>
      </c>
      <c r="C17" s="4">
        <v>343</v>
      </c>
      <c r="D17" s="4">
        <v>66</v>
      </c>
      <c r="E17" s="4">
        <v>333</v>
      </c>
      <c r="F17" s="4">
        <v>0</v>
      </c>
      <c r="G17" s="4">
        <v>0</v>
      </c>
      <c r="H17" s="4">
        <v>0</v>
      </c>
      <c r="I17" s="8"/>
      <c r="J17" s="4">
        <v>28</v>
      </c>
      <c r="K17" s="4">
        <v>0</v>
      </c>
      <c r="L17" s="4">
        <v>0</v>
      </c>
      <c r="M17" s="4">
        <v>91</v>
      </c>
      <c r="N17" s="4">
        <v>0</v>
      </c>
      <c r="O17" s="4">
        <v>0</v>
      </c>
      <c r="P17" s="4">
        <v>0</v>
      </c>
    </row>
    <row r="18" spans="1:16" ht="14.4" customHeight="1">
      <c r="A18" s="25" t="s">
        <v>21</v>
      </c>
      <c r="B18" s="4">
        <v>1541</v>
      </c>
      <c r="C18" s="4">
        <v>766</v>
      </c>
      <c r="D18" s="4">
        <v>435</v>
      </c>
      <c r="E18" s="4">
        <v>52</v>
      </c>
      <c r="F18" s="4">
        <v>12</v>
      </c>
      <c r="G18" s="4">
        <v>3</v>
      </c>
      <c r="H18" s="4">
        <v>234</v>
      </c>
      <c r="I18" s="8"/>
      <c r="J18" s="4">
        <v>803</v>
      </c>
      <c r="K18" s="4">
        <v>41</v>
      </c>
      <c r="L18" s="4">
        <v>292</v>
      </c>
      <c r="M18" s="4">
        <v>207</v>
      </c>
      <c r="N18" s="4">
        <v>7</v>
      </c>
      <c r="O18" s="4">
        <v>28</v>
      </c>
      <c r="P18" s="4">
        <v>174</v>
      </c>
    </row>
    <row r="19" spans="1:16" ht="14.4" customHeight="1">
      <c r="A19" s="25" t="s">
        <v>22</v>
      </c>
      <c r="B19" s="4">
        <v>1011</v>
      </c>
      <c r="C19" s="4">
        <v>123</v>
      </c>
      <c r="D19" s="4">
        <v>85</v>
      </c>
      <c r="E19" s="4">
        <v>425</v>
      </c>
      <c r="F19" s="4">
        <v>13</v>
      </c>
      <c r="G19" s="4">
        <v>4</v>
      </c>
      <c r="H19" s="4">
        <v>361</v>
      </c>
      <c r="I19" s="8"/>
      <c r="J19" s="4">
        <v>388</v>
      </c>
      <c r="K19" s="4">
        <v>3</v>
      </c>
      <c r="L19" s="4">
        <v>2</v>
      </c>
      <c r="M19" s="4">
        <v>275</v>
      </c>
      <c r="N19" s="4">
        <v>11</v>
      </c>
      <c r="O19" s="4">
        <v>2</v>
      </c>
      <c r="P19" s="4">
        <v>95</v>
      </c>
    </row>
    <row r="20" spans="1:16" ht="14.4" customHeight="1">
      <c r="A20" s="25" t="s">
        <v>23</v>
      </c>
      <c r="B20" s="4">
        <v>395</v>
      </c>
      <c r="C20" s="4">
        <v>127</v>
      </c>
      <c r="D20" s="4">
        <v>198</v>
      </c>
      <c r="E20" s="4">
        <v>68</v>
      </c>
      <c r="F20" s="4">
        <v>2</v>
      </c>
      <c r="G20" s="4">
        <v>0</v>
      </c>
      <c r="H20" s="4">
        <v>0</v>
      </c>
      <c r="I20" s="8"/>
      <c r="J20" s="4">
        <v>201</v>
      </c>
      <c r="K20" s="4">
        <v>8</v>
      </c>
      <c r="L20" s="4">
        <v>143</v>
      </c>
      <c r="M20" s="4">
        <v>48</v>
      </c>
      <c r="N20" s="4">
        <v>2</v>
      </c>
      <c r="O20" s="4">
        <v>0</v>
      </c>
      <c r="P20" s="4">
        <v>0</v>
      </c>
    </row>
    <row r="21" spans="1:16" ht="14.4" customHeight="1">
      <c r="A21" s="25" t="s">
        <v>24</v>
      </c>
      <c r="B21" s="4">
        <v>19537</v>
      </c>
      <c r="C21" s="4">
        <v>1349</v>
      </c>
      <c r="D21" s="4">
        <v>3549</v>
      </c>
      <c r="E21" s="4">
        <v>9555</v>
      </c>
      <c r="F21" s="4">
        <v>166</v>
      </c>
      <c r="G21" s="4">
        <v>168</v>
      </c>
      <c r="H21" s="4">
        <v>5129</v>
      </c>
      <c r="I21" s="8"/>
      <c r="J21" s="4">
        <v>12014</v>
      </c>
      <c r="K21" s="4">
        <v>69</v>
      </c>
      <c r="L21" s="4">
        <v>797</v>
      </c>
      <c r="M21" s="4">
        <v>9701</v>
      </c>
      <c r="N21" s="4">
        <v>97</v>
      </c>
      <c r="O21" s="4">
        <v>332</v>
      </c>
      <c r="P21" s="4">
        <v>814</v>
      </c>
    </row>
    <row r="22" spans="1:16" ht="14.4" customHeight="1">
      <c r="A22" s="25" t="s">
        <v>25</v>
      </c>
      <c r="B22" s="4">
        <v>4720</v>
      </c>
      <c r="C22" s="4">
        <v>566</v>
      </c>
      <c r="D22" s="4">
        <v>502</v>
      </c>
      <c r="E22" s="4">
        <v>2111</v>
      </c>
      <c r="F22" s="4">
        <v>49</v>
      </c>
      <c r="G22" s="4">
        <v>54</v>
      </c>
      <c r="H22" s="4">
        <v>827</v>
      </c>
      <c r="I22" s="8"/>
      <c r="J22" s="10">
        <v>4325</v>
      </c>
      <c r="K22" s="10">
        <v>37</v>
      </c>
      <c r="L22" s="10">
        <v>169</v>
      </c>
      <c r="M22" s="10">
        <v>1989</v>
      </c>
      <c r="N22" s="10">
        <v>82</v>
      </c>
      <c r="O22" s="10">
        <v>137</v>
      </c>
      <c r="P22" s="10">
        <v>1173</v>
      </c>
    </row>
    <row r="23" spans="1:16" ht="14.4" customHeight="1">
      <c r="A23" s="25" t="s">
        <v>26</v>
      </c>
      <c r="B23" s="4">
        <v>1674</v>
      </c>
      <c r="C23" s="4">
        <v>370</v>
      </c>
      <c r="D23" s="4">
        <v>182</v>
      </c>
      <c r="E23" s="4">
        <v>499</v>
      </c>
      <c r="F23" s="4">
        <v>4</v>
      </c>
      <c r="G23" s="4">
        <v>1</v>
      </c>
      <c r="H23" s="4">
        <v>612</v>
      </c>
      <c r="I23" s="8"/>
      <c r="J23" s="10">
        <v>2616</v>
      </c>
      <c r="K23" s="10">
        <v>26</v>
      </c>
      <c r="L23" s="10">
        <v>97</v>
      </c>
      <c r="M23" s="10">
        <v>1924</v>
      </c>
      <c r="N23" s="10">
        <v>12</v>
      </c>
      <c r="O23" s="10">
        <v>6</v>
      </c>
      <c r="P23" s="10">
        <v>543</v>
      </c>
    </row>
    <row r="24" spans="1:16" ht="14.4" customHeight="1">
      <c r="A24" s="25" t="s">
        <v>27</v>
      </c>
      <c r="B24" s="4">
        <v>905</v>
      </c>
      <c r="C24" s="4">
        <v>268</v>
      </c>
      <c r="D24" s="4">
        <v>152</v>
      </c>
      <c r="E24" s="4">
        <v>220</v>
      </c>
      <c r="F24" s="4">
        <v>0</v>
      </c>
      <c r="G24" s="4">
        <v>0</v>
      </c>
      <c r="H24" s="4">
        <v>264</v>
      </c>
      <c r="I24" s="8"/>
      <c r="J24" s="10">
        <v>788</v>
      </c>
      <c r="K24" s="10">
        <v>8</v>
      </c>
      <c r="L24" s="10">
        <v>104</v>
      </c>
      <c r="M24" s="10">
        <v>636</v>
      </c>
      <c r="N24" s="10">
        <v>5</v>
      </c>
      <c r="O24" s="10">
        <v>4</v>
      </c>
      <c r="P24" s="10">
        <v>29</v>
      </c>
    </row>
    <row r="25" spans="1:16" ht="14.4" customHeight="1">
      <c r="A25" s="25" t="s">
        <v>74</v>
      </c>
      <c r="B25" s="4"/>
      <c r="C25" s="4"/>
      <c r="D25" s="4"/>
      <c r="E25" s="4"/>
      <c r="F25" s="4"/>
      <c r="G25" s="4"/>
      <c r="H25" s="4"/>
      <c r="I25" s="8"/>
      <c r="J25" s="10"/>
      <c r="K25" s="10"/>
      <c r="L25" s="10"/>
      <c r="M25" s="10"/>
      <c r="N25" s="10"/>
      <c r="O25" s="10"/>
      <c r="P25" s="10"/>
    </row>
    <row r="26" spans="1:16" ht="14.4" customHeight="1">
      <c r="A26" s="25" t="s">
        <v>71</v>
      </c>
      <c r="B26" s="4">
        <v>110833</v>
      </c>
      <c r="C26" s="4">
        <v>17546</v>
      </c>
      <c r="D26" s="4">
        <v>47701</v>
      </c>
      <c r="E26" s="4">
        <v>37914</v>
      </c>
      <c r="F26" s="4">
        <v>1078</v>
      </c>
      <c r="G26" s="4">
        <v>127</v>
      </c>
      <c r="H26" s="4">
        <v>1000</v>
      </c>
      <c r="I26" s="8"/>
      <c r="J26" s="10">
        <v>75427</v>
      </c>
      <c r="K26" s="10">
        <v>1300</v>
      </c>
      <c r="L26" s="10">
        <v>17786</v>
      </c>
      <c r="M26" s="10">
        <v>63968</v>
      </c>
      <c r="N26" s="10">
        <v>1461</v>
      </c>
      <c r="O26" s="10">
        <v>985</v>
      </c>
      <c r="P26" s="10">
        <v>363</v>
      </c>
    </row>
    <row r="27" spans="1:16" ht="14.4" customHeight="1">
      <c r="A27" s="25" t="s">
        <v>28</v>
      </c>
      <c r="B27" s="4">
        <v>4150</v>
      </c>
      <c r="C27" s="4">
        <v>272</v>
      </c>
      <c r="D27" s="4">
        <v>954</v>
      </c>
      <c r="E27" s="4">
        <v>2226</v>
      </c>
      <c r="F27" s="4">
        <v>0</v>
      </c>
      <c r="G27" s="4">
        <v>84</v>
      </c>
      <c r="H27" s="4">
        <v>0</v>
      </c>
      <c r="I27" s="8"/>
      <c r="J27" s="10">
        <v>3798</v>
      </c>
      <c r="K27" s="10">
        <v>19</v>
      </c>
      <c r="L27" s="10">
        <v>529</v>
      </c>
      <c r="M27" s="10">
        <v>3180</v>
      </c>
      <c r="N27" s="10">
        <v>0</v>
      </c>
      <c r="O27" s="10">
        <v>0</v>
      </c>
      <c r="P27" s="4">
        <v>0</v>
      </c>
    </row>
    <row r="28" spans="1:16">
      <c r="A28" s="25" t="s">
        <v>29</v>
      </c>
      <c r="B28" s="4">
        <v>1653</v>
      </c>
      <c r="C28" s="4">
        <v>863</v>
      </c>
      <c r="D28" s="4">
        <v>824</v>
      </c>
      <c r="E28" s="4">
        <v>54</v>
      </c>
      <c r="F28" s="4">
        <v>0</v>
      </c>
      <c r="G28" s="4">
        <v>0</v>
      </c>
      <c r="H28" s="4">
        <v>26</v>
      </c>
      <c r="I28" s="8"/>
      <c r="J28" s="10">
        <v>1570</v>
      </c>
      <c r="K28" s="10">
        <v>180</v>
      </c>
      <c r="L28" s="10">
        <v>1161</v>
      </c>
      <c r="M28" s="10">
        <v>151</v>
      </c>
      <c r="N28" s="10">
        <v>8</v>
      </c>
      <c r="O28" s="10">
        <v>0</v>
      </c>
      <c r="P28" s="10">
        <v>40</v>
      </c>
    </row>
    <row r="29" spans="1:16">
      <c r="A29" s="25" t="s">
        <v>30</v>
      </c>
      <c r="B29" s="4">
        <v>449</v>
      </c>
      <c r="C29" s="4">
        <v>216</v>
      </c>
      <c r="D29" s="4">
        <v>13</v>
      </c>
      <c r="E29" s="4">
        <v>98</v>
      </c>
      <c r="F29" s="4">
        <v>10</v>
      </c>
      <c r="G29" s="4">
        <v>1</v>
      </c>
      <c r="H29" s="4">
        <v>111</v>
      </c>
      <c r="I29" s="8"/>
      <c r="J29" s="10">
        <v>380</v>
      </c>
      <c r="K29" s="10">
        <v>9</v>
      </c>
      <c r="L29" s="10">
        <v>4</v>
      </c>
      <c r="M29" s="10">
        <v>159</v>
      </c>
      <c r="N29" s="10">
        <v>2</v>
      </c>
      <c r="O29" s="10">
        <v>1</v>
      </c>
      <c r="P29" s="10">
        <v>205</v>
      </c>
    </row>
    <row r="30" spans="1:16">
      <c r="A30" s="25" t="s">
        <v>31</v>
      </c>
      <c r="B30" s="4">
        <v>1491</v>
      </c>
      <c r="C30" s="4">
        <v>471</v>
      </c>
      <c r="D30" s="4">
        <v>385</v>
      </c>
      <c r="E30" s="4">
        <v>262</v>
      </c>
      <c r="F30" s="4">
        <v>9</v>
      </c>
      <c r="G30" s="4">
        <v>2</v>
      </c>
      <c r="H30" s="4">
        <v>53</v>
      </c>
      <c r="I30" s="8"/>
      <c r="J30" s="10">
        <v>1243</v>
      </c>
      <c r="K30" s="10">
        <v>21</v>
      </c>
      <c r="L30" s="10">
        <v>181</v>
      </c>
      <c r="M30" s="10">
        <v>286</v>
      </c>
      <c r="N30" s="10">
        <v>34</v>
      </c>
      <c r="O30" s="10">
        <v>8</v>
      </c>
      <c r="P30" s="10">
        <v>4</v>
      </c>
    </row>
    <row r="31" spans="1:16">
      <c r="A31" s="3" t="s">
        <v>32</v>
      </c>
      <c r="B31" s="5">
        <v>7751</v>
      </c>
      <c r="C31" s="5">
        <v>1046</v>
      </c>
      <c r="D31" s="5">
        <v>761</v>
      </c>
      <c r="E31" s="5">
        <v>1756</v>
      </c>
      <c r="F31" s="5">
        <v>84</v>
      </c>
      <c r="G31" s="5">
        <v>29</v>
      </c>
      <c r="H31" s="5">
        <v>3352</v>
      </c>
      <c r="I31" s="6"/>
      <c r="J31" s="5">
        <v>6893</v>
      </c>
      <c r="K31" s="5">
        <v>85</v>
      </c>
      <c r="L31" s="5">
        <v>373</v>
      </c>
      <c r="M31" s="5">
        <v>4226</v>
      </c>
      <c r="N31" s="5">
        <v>78</v>
      </c>
      <c r="O31" s="5">
        <v>54</v>
      </c>
      <c r="P31" s="5">
        <v>1699</v>
      </c>
    </row>
    <row r="32" spans="1:16">
      <c r="A32" s="25" t="s">
        <v>33</v>
      </c>
      <c r="B32" s="4">
        <v>135</v>
      </c>
      <c r="C32" s="4">
        <v>66</v>
      </c>
      <c r="D32" s="4">
        <v>0</v>
      </c>
      <c r="E32" s="4">
        <v>3</v>
      </c>
      <c r="F32" s="4">
        <v>0</v>
      </c>
      <c r="G32" s="4">
        <v>1</v>
      </c>
      <c r="H32" s="4">
        <v>0</v>
      </c>
      <c r="I32" s="8"/>
      <c r="J32" s="10">
        <v>2</v>
      </c>
      <c r="K32" s="10">
        <v>0</v>
      </c>
      <c r="L32" s="10">
        <v>0</v>
      </c>
      <c r="M32" s="10">
        <v>44</v>
      </c>
      <c r="N32" s="10">
        <v>0</v>
      </c>
      <c r="O32" s="10">
        <v>0</v>
      </c>
      <c r="P32" s="10">
        <v>0</v>
      </c>
    </row>
    <row r="33" spans="1:16">
      <c r="A33" s="25" t="s">
        <v>34</v>
      </c>
      <c r="B33" s="4">
        <v>126</v>
      </c>
      <c r="C33" s="4">
        <v>76</v>
      </c>
      <c r="D33" s="4">
        <v>40</v>
      </c>
      <c r="E33" s="4">
        <v>8</v>
      </c>
      <c r="F33" s="4">
        <v>0</v>
      </c>
      <c r="G33" s="4">
        <v>0</v>
      </c>
      <c r="H33" s="4">
        <v>0</v>
      </c>
      <c r="I33" s="8"/>
      <c r="J33" s="10">
        <v>121</v>
      </c>
      <c r="K33" s="10">
        <v>6</v>
      </c>
      <c r="L33" s="10">
        <v>37</v>
      </c>
      <c r="M33" s="10">
        <v>80</v>
      </c>
      <c r="N33" s="10">
        <v>0</v>
      </c>
      <c r="O33" s="10">
        <v>0</v>
      </c>
      <c r="P33" s="10">
        <v>2</v>
      </c>
    </row>
    <row r="34" spans="1:16">
      <c r="A34" s="25" t="s">
        <v>35</v>
      </c>
      <c r="B34" s="4">
        <v>5730</v>
      </c>
      <c r="C34" s="4">
        <v>1110</v>
      </c>
      <c r="D34" s="4">
        <v>703</v>
      </c>
      <c r="E34" s="4">
        <v>1245</v>
      </c>
      <c r="F34" s="4">
        <v>10</v>
      </c>
      <c r="G34" s="4">
        <v>3</v>
      </c>
      <c r="H34" s="4">
        <v>1775</v>
      </c>
      <c r="I34" s="8"/>
      <c r="J34" s="10">
        <v>5034</v>
      </c>
      <c r="K34" s="10">
        <v>78</v>
      </c>
      <c r="L34" s="10">
        <v>397</v>
      </c>
      <c r="M34" s="10">
        <v>3407</v>
      </c>
      <c r="N34" s="10">
        <v>11</v>
      </c>
      <c r="O34" s="10">
        <v>9</v>
      </c>
      <c r="P34" s="10">
        <v>644</v>
      </c>
    </row>
    <row r="35" spans="1:16">
      <c r="A35" s="25" t="s">
        <v>36</v>
      </c>
      <c r="B35" s="4">
        <v>1249</v>
      </c>
      <c r="C35" s="4">
        <v>465</v>
      </c>
      <c r="D35" s="4">
        <v>417</v>
      </c>
      <c r="E35" s="4">
        <v>231</v>
      </c>
      <c r="F35" s="4">
        <v>5</v>
      </c>
      <c r="G35" s="4">
        <v>4</v>
      </c>
      <c r="H35" s="4">
        <v>13</v>
      </c>
      <c r="I35" s="8"/>
      <c r="J35" s="10">
        <v>1357</v>
      </c>
      <c r="K35" s="10">
        <v>42</v>
      </c>
      <c r="L35" s="10">
        <v>360</v>
      </c>
      <c r="M35" s="10">
        <v>384</v>
      </c>
      <c r="N35" s="10">
        <v>20</v>
      </c>
      <c r="O35" s="10">
        <v>7</v>
      </c>
      <c r="P35" s="10">
        <v>387</v>
      </c>
    </row>
    <row r="36" spans="1:16">
      <c r="A36" s="25" t="s">
        <v>37</v>
      </c>
      <c r="B36" s="4">
        <v>1156</v>
      </c>
      <c r="C36" s="4">
        <v>522</v>
      </c>
      <c r="D36" s="4">
        <v>438</v>
      </c>
      <c r="E36" s="4">
        <v>17</v>
      </c>
      <c r="F36" s="4">
        <v>4</v>
      </c>
      <c r="G36" s="4">
        <v>1</v>
      </c>
      <c r="H36" s="4">
        <v>0</v>
      </c>
      <c r="I36" s="8"/>
      <c r="J36" s="10">
        <v>876</v>
      </c>
      <c r="K36" s="10">
        <v>31</v>
      </c>
      <c r="L36" s="10">
        <v>707</v>
      </c>
      <c r="M36" s="10">
        <v>58</v>
      </c>
      <c r="N36" s="10">
        <v>45</v>
      </c>
      <c r="O36" s="10">
        <v>2</v>
      </c>
      <c r="P36" s="10">
        <v>1</v>
      </c>
    </row>
    <row r="37" spans="1:16">
      <c r="A37" s="25" t="s">
        <v>38</v>
      </c>
      <c r="B37" s="4">
        <v>17182</v>
      </c>
      <c r="C37" s="4">
        <v>5442</v>
      </c>
      <c r="D37" s="4">
        <v>8131</v>
      </c>
      <c r="E37" s="4">
        <v>6053</v>
      </c>
      <c r="F37" s="4">
        <v>76</v>
      </c>
      <c r="G37" s="4">
        <v>9</v>
      </c>
      <c r="H37" s="4">
        <v>213</v>
      </c>
      <c r="I37" s="8"/>
      <c r="J37" s="10">
        <v>17385</v>
      </c>
      <c r="K37" s="10">
        <v>471</v>
      </c>
      <c r="L37" s="10">
        <v>4208</v>
      </c>
      <c r="M37" s="10">
        <v>10280</v>
      </c>
      <c r="N37" s="10">
        <v>238</v>
      </c>
      <c r="O37" s="10">
        <v>66</v>
      </c>
      <c r="P37" s="10">
        <v>51</v>
      </c>
    </row>
    <row r="38" spans="1:16">
      <c r="A38" s="25" t="s">
        <v>97</v>
      </c>
      <c r="B38" s="4"/>
      <c r="C38" s="4"/>
      <c r="D38" s="4"/>
      <c r="E38" s="4"/>
      <c r="F38" s="4"/>
      <c r="G38" s="4"/>
      <c r="H38" s="4"/>
      <c r="I38" s="8"/>
      <c r="J38" s="10"/>
      <c r="K38" s="10"/>
      <c r="L38" s="10"/>
      <c r="M38" s="10"/>
      <c r="N38" s="10"/>
      <c r="O38" s="10"/>
      <c r="P38" s="10"/>
    </row>
    <row r="39" spans="1:16">
      <c r="A39" s="25" t="s">
        <v>40</v>
      </c>
      <c r="B39" s="4">
        <v>4111</v>
      </c>
      <c r="C39" s="4">
        <v>1319</v>
      </c>
      <c r="D39" s="4">
        <v>1247</v>
      </c>
      <c r="E39" s="4">
        <v>968</v>
      </c>
      <c r="F39" s="4">
        <v>17</v>
      </c>
      <c r="G39" s="4">
        <v>1</v>
      </c>
      <c r="H39" s="4">
        <v>524</v>
      </c>
      <c r="I39" s="8"/>
      <c r="J39" s="10">
        <v>6028</v>
      </c>
      <c r="K39" s="10">
        <v>164</v>
      </c>
      <c r="L39" s="10">
        <v>3320</v>
      </c>
      <c r="M39" s="10">
        <v>1647</v>
      </c>
      <c r="N39" s="10">
        <v>168</v>
      </c>
      <c r="O39" s="10">
        <v>1</v>
      </c>
      <c r="P39" s="10">
        <v>438</v>
      </c>
    </row>
    <row r="40" spans="1:16">
      <c r="A40" s="25" t="s">
        <v>41</v>
      </c>
      <c r="B40" s="4">
        <v>283</v>
      </c>
      <c r="C40" s="4">
        <v>107</v>
      </c>
      <c r="D40" s="4">
        <v>147</v>
      </c>
      <c r="E40" s="4">
        <v>22</v>
      </c>
      <c r="F40" s="4">
        <v>4</v>
      </c>
      <c r="G40" s="4">
        <v>0</v>
      </c>
      <c r="H40" s="4">
        <v>0</v>
      </c>
      <c r="I40" s="8"/>
      <c r="J40" s="4">
        <v>470</v>
      </c>
      <c r="K40" s="4">
        <v>9</v>
      </c>
      <c r="L40" s="4">
        <v>201</v>
      </c>
      <c r="M40" s="4">
        <v>208</v>
      </c>
      <c r="N40" s="4">
        <v>26</v>
      </c>
      <c r="O40" s="4">
        <v>1</v>
      </c>
      <c r="P40" s="4">
        <v>0</v>
      </c>
    </row>
    <row r="41" spans="1:16">
      <c r="A41" s="25" t="s">
        <v>43</v>
      </c>
      <c r="B41" s="4">
        <v>52033</v>
      </c>
      <c r="C41" s="4">
        <v>7112</v>
      </c>
      <c r="D41" s="4">
        <v>12224</v>
      </c>
      <c r="E41" s="4">
        <v>23530</v>
      </c>
      <c r="F41" s="4">
        <v>436</v>
      </c>
      <c r="G41" s="4">
        <v>91</v>
      </c>
      <c r="H41" s="4">
        <v>7413</v>
      </c>
      <c r="I41" s="8"/>
      <c r="J41" s="4">
        <v>34637</v>
      </c>
      <c r="K41" s="4">
        <v>425</v>
      </c>
      <c r="L41" s="4">
        <v>3688</v>
      </c>
      <c r="M41" s="4">
        <v>26089</v>
      </c>
      <c r="N41" s="4">
        <v>571</v>
      </c>
      <c r="O41" s="4">
        <v>131</v>
      </c>
      <c r="P41" s="4">
        <v>3015</v>
      </c>
    </row>
    <row r="42" spans="1:16">
      <c r="A42" s="25" t="s">
        <v>60</v>
      </c>
      <c r="B42" s="4">
        <v>13313</v>
      </c>
      <c r="C42" s="4">
        <v>2532</v>
      </c>
      <c r="D42" s="4">
        <v>4055</v>
      </c>
      <c r="E42" s="4">
        <v>5810</v>
      </c>
      <c r="F42" s="4">
        <v>58</v>
      </c>
      <c r="G42" s="4">
        <v>7</v>
      </c>
      <c r="H42" s="4">
        <v>381</v>
      </c>
      <c r="I42" s="8"/>
      <c r="J42" s="4">
        <v>17402</v>
      </c>
      <c r="K42" s="4">
        <v>216</v>
      </c>
      <c r="L42" s="4">
        <v>3323</v>
      </c>
      <c r="M42" s="4">
        <v>12603</v>
      </c>
      <c r="N42" s="4">
        <v>113</v>
      </c>
      <c r="O42" s="4">
        <v>49</v>
      </c>
      <c r="P42" s="4">
        <v>344</v>
      </c>
    </row>
    <row r="43" spans="1:16">
      <c r="A43" s="25" t="s">
        <v>76</v>
      </c>
      <c r="B43" s="4">
        <v>1328</v>
      </c>
      <c r="C43" s="4">
        <v>348</v>
      </c>
      <c r="D43" s="4">
        <v>382</v>
      </c>
      <c r="E43" s="4">
        <v>603</v>
      </c>
      <c r="F43" s="4">
        <v>1</v>
      </c>
      <c r="G43" s="4">
        <v>0</v>
      </c>
      <c r="H43" s="4">
        <v>0</v>
      </c>
      <c r="I43" s="8"/>
      <c r="J43" s="4">
        <v>1590</v>
      </c>
      <c r="K43" s="4">
        <v>24</v>
      </c>
      <c r="L43" s="4">
        <v>264</v>
      </c>
      <c r="M43" s="4">
        <v>1286</v>
      </c>
      <c r="N43" s="4">
        <v>4</v>
      </c>
      <c r="O43" s="4">
        <v>1</v>
      </c>
      <c r="P43" s="4">
        <v>0</v>
      </c>
    </row>
    <row r="44" spans="1:16">
      <c r="A44" s="25" t="s">
        <v>77</v>
      </c>
      <c r="B44" s="4">
        <v>48562</v>
      </c>
      <c r="C44" s="4">
        <v>5990</v>
      </c>
      <c r="D44" s="4">
        <v>16508</v>
      </c>
      <c r="E44" s="4">
        <v>23071</v>
      </c>
      <c r="F44" s="4">
        <v>354</v>
      </c>
      <c r="G44" s="4">
        <v>90</v>
      </c>
      <c r="H44" s="4">
        <v>244</v>
      </c>
      <c r="I44" s="8"/>
      <c r="J44" s="4">
        <v>38001</v>
      </c>
      <c r="K44" s="4">
        <v>321</v>
      </c>
      <c r="L44" s="4">
        <v>5876</v>
      </c>
      <c r="M44" s="4">
        <v>30109</v>
      </c>
      <c r="N44" s="4">
        <v>552</v>
      </c>
      <c r="O44" s="4">
        <v>427</v>
      </c>
      <c r="P44" s="4">
        <v>168</v>
      </c>
    </row>
    <row r="45" spans="1:16">
      <c r="A45" s="25" t="s">
        <v>73</v>
      </c>
      <c r="B45" s="4">
        <v>24992</v>
      </c>
      <c r="C45" s="4">
        <v>7365</v>
      </c>
      <c r="D45" s="4">
        <v>11188</v>
      </c>
      <c r="E45" s="4">
        <v>4862</v>
      </c>
      <c r="F45" s="4">
        <v>125</v>
      </c>
      <c r="G45" s="4">
        <v>18</v>
      </c>
      <c r="H45" s="4">
        <v>778</v>
      </c>
      <c r="I45" s="8"/>
      <c r="J45" s="4">
        <v>23867</v>
      </c>
      <c r="K45" s="4">
        <v>500</v>
      </c>
      <c r="L45" s="4">
        <v>9896</v>
      </c>
      <c r="M45" s="4">
        <v>9467</v>
      </c>
      <c r="N45" s="4">
        <v>467</v>
      </c>
      <c r="O45" s="4">
        <v>79</v>
      </c>
      <c r="P45" s="4">
        <v>457</v>
      </c>
    </row>
    <row r="46" spans="1:16">
      <c r="A46" s="25" t="s">
        <v>72</v>
      </c>
      <c r="B46" s="4">
        <v>3465</v>
      </c>
      <c r="C46" s="4">
        <v>950</v>
      </c>
      <c r="D46" s="4">
        <v>974</v>
      </c>
      <c r="E46" s="4">
        <v>606</v>
      </c>
      <c r="F46" s="4">
        <v>1</v>
      </c>
      <c r="G46" s="4">
        <v>0</v>
      </c>
      <c r="H46" s="4">
        <v>0</v>
      </c>
      <c r="I46" s="8"/>
      <c r="J46" s="4">
        <v>4889</v>
      </c>
      <c r="K46" s="4">
        <v>221</v>
      </c>
      <c r="L46" s="4">
        <v>1413</v>
      </c>
      <c r="M46" s="4">
        <v>606</v>
      </c>
      <c r="N46" s="4">
        <v>121</v>
      </c>
      <c r="O46" s="4">
        <v>4</v>
      </c>
      <c r="P46" s="4">
        <v>0</v>
      </c>
    </row>
    <row r="47" spans="1:16">
      <c r="A47" s="25" t="s">
        <v>78</v>
      </c>
      <c r="B47" s="4">
        <v>11933</v>
      </c>
      <c r="C47" s="4">
        <v>2129</v>
      </c>
      <c r="D47" s="4">
        <v>3512</v>
      </c>
      <c r="E47" s="4">
        <v>5345</v>
      </c>
      <c r="F47" s="4">
        <v>54</v>
      </c>
      <c r="G47" s="4">
        <v>119</v>
      </c>
      <c r="H47" s="4">
        <v>679</v>
      </c>
      <c r="I47" s="8"/>
      <c r="J47" s="4">
        <v>11516</v>
      </c>
      <c r="K47" s="4">
        <v>209</v>
      </c>
      <c r="L47" s="4">
        <v>1128</v>
      </c>
      <c r="M47" s="4">
        <v>8308</v>
      </c>
      <c r="N47" s="4">
        <v>225</v>
      </c>
      <c r="O47" s="4">
        <v>689</v>
      </c>
      <c r="P47" s="4">
        <v>769</v>
      </c>
    </row>
    <row r="48" spans="1:16">
      <c r="A48" s="25" t="s">
        <v>83</v>
      </c>
      <c r="B48" s="4">
        <v>2091</v>
      </c>
      <c r="C48" s="4">
        <v>723</v>
      </c>
      <c r="D48" s="4">
        <v>1085</v>
      </c>
      <c r="E48" s="4">
        <v>270</v>
      </c>
      <c r="F48" s="4">
        <v>15</v>
      </c>
      <c r="G48" s="9">
        <v>1</v>
      </c>
      <c r="H48" s="9">
        <v>176</v>
      </c>
      <c r="I48" s="35"/>
      <c r="J48" s="35">
        <v>2603</v>
      </c>
      <c r="K48" s="4">
        <v>65</v>
      </c>
      <c r="L48" s="4">
        <v>753</v>
      </c>
      <c r="M48" s="4">
        <v>807</v>
      </c>
      <c r="N48" s="4">
        <v>119</v>
      </c>
      <c r="O48" s="4">
        <v>22</v>
      </c>
      <c r="P48" s="4">
        <v>454</v>
      </c>
    </row>
    <row r="49" spans="1:16">
      <c r="A49" s="25" t="s">
        <v>79</v>
      </c>
      <c r="B49" s="4">
        <v>3239</v>
      </c>
      <c r="C49" s="4">
        <v>1180</v>
      </c>
      <c r="D49" s="4">
        <v>1199</v>
      </c>
      <c r="E49" s="4">
        <v>616</v>
      </c>
      <c r="F49" s="4">
        <v>22</v>
      </c>
      <c r="G49" s="9">
        <v>4</v>
      </c>
      <c r="H49" s="4">
        <v>2</v>
      </c>
      <c r="I49" s="8"/>
      <c r="J49" s="4">
        <v>3746</v>
      </c>
      <c r="K49" s="4">
        <v>260</v>
      </c>
      <c r="L49" s="4">
        <v>264</v>
      </c>
      <c r="M49" s="4">
        <v>1631</v>
      </c>
      <c r="N49" s="4">
        <v>116</v>
      </c>
      <c r="O49" s="4">
        <v>6</v>
      </c>
      <c r="P49" s="4">
        <v>5</v>
      </c>
    </row>
    <row r="50" spans="1:16">
      <c r="A50" s="25" t="s">
        <v>80</v>
      </c>
      <c r="B50" s="4">
        <v>5175</v>
      </c>
      <c r="C50" s="4">
        <v>1638</v>
      </c>
      <c r="D50" s="4">
        <v>1803</v>
      </c>
      <c r="E50" s="4">
        <v>1067</v>
      </c>
      <c r="F50" s="4">
        <v>19</v>
      </c>
      <c r="G50" s="9">
        <v>2</v>
      </c>
      <c r="H50" s="4">
        <v>17</v>
      </c>
      <c r="I50" s="8"/>
      <c r="J50" s="4">
        <v>3505</v>
      </c>
      <c r="K50" s="4">
        <v>163</v>
      </c>
      <c r="L50" s="4">
        <v>2052</v>
      </c>
      <c r="M50" s="4">
        <v>823</v>
      </c>
      <c r="N50" s="4">
        <v>91</v>
      </c>
      <c r="O50" s="4">
        <v>19</v>
      </c>
      <c r="P50" s="4">
        <v>8</v>
      </c>
    </row>
    <row r="51" spans="1:16">
      <c r="A51" s="25" t="s">
        <v>81</v>
      </c>
      <c r="B51" s="4">
        <v>11223</v>
      </c>
      <c r="C51" s="4">
        <v>3110</v>
      </c>
      <c r="D51" s="4">
        <v>3162</v>
      </c>
      <c r="E51" s="4">
        <v>2517</v>
      </c>
      <c r="F51" s="4">
        <v>49</v>
      </c>
      <c r="G51" s="9">
        <v>7</v>
      </c>
      <c r="H51" s="4">
        <v>1796</v>
      </c>
      <c r="I51" s="8"/>
      <c r="J51" s="4">
        <v>13995</v>
      </c>
      <c r="K51" s="4">
        <v>452</v>
      </c>
      <c r="L51" s="4">
        <v>3154</v>
      </c>
      <c r="M51" s="4">
        <v>5980</v>
      </c>
      <c r="N51" s="4">
        <v>136</v>
      </c>
      <c r="O51" s="4">
        <v>27</v>
      </c>
      <c r="P51" s="4">
        <v>3932</v>
      </c>
    </row>
    <row r="52" spans="1:16">
      <c r="A52" s="25" t="s">
        <v>82</v>
      </c>
      <c r="B52" s="4">
        <v>2650</v>
      </c>
      <c r="C52" s="4">
        <v>913</v>
      </c>
      <c r="D52" s="4">
        <v>801</v>
      </c>
      <c r="E52" s="4">
        <v>438</v>
      </c>
      <c r="F52" s="4">
        <v>7</v>
      </c>
      <c r="G52" s="9">
        <v>1</v>
      </c>
      <c r="H52" s="4">
        <v>268</v>
      </c>
      <c r="I52" s="8"/>
      <c r="J52" s="4">
        <v>2699</v>
      </c>
      <c r="K52" s="4">
        <v>138</v>
      </c>
      <c r="L52" s="4">
        <v>1019</v>
      </c>
      <c r="M52" s="4">
        <v>1077</v>
      </c>
      <c r="N52" s="4">
        <v>19</v>
      </c>
      <c r="O52" s="4">
        <v>0</v>
      </c>
      <c r="P52" s="4">
        <v>298</v>
      </c>
    </row>
    <row r="53" spans="1:16">
      <c r="A53" s="25" t="s">
        <v>44</v>
      </c>
      <c r="B53" s="4">
        <v>4188</v>
      </c>
      <c r="C53" s="4">
        <v>1104</v>
      </c>
      <c r="D53" s="4">
        <v>1207</v>
      </c>
      <c r="E53" s="4">
        <v>1273</v>
      </c>
      <c r="F53" s="4">
        <v>26</v>
      </c>
      <c r="G53" s="9">
        <v>3</v>
      </c>
      <c r="H53" s="13">
        <v>305</v>
      </c>
      <c r="I53" s="8"/>
      <c r="J53" s="4">
        <v>6823</v>
      </c>
      <c r="K53" s="4">
        <v>93</v>
      </c>
      <c r="L53" s="4">
        <v>753</v>
      </c>
      <c r="M53" s="4">
        <v>4674</v>
      </c>
      <c r="N53" s="4">
        <v>99</v>
      </c>
      <c r="O53" s="4">
        <v>11</v>
      </c>
      <c r="P53" s="4">
        <v>261</v>
      </c>
    </row>
    <row r="54" spans="1:16">
      <c r="A54" s="25" t="s">
        <v>45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8"/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</row>
    <row r="55" spans="1:16">
      <c r="A55" s="25" t="s">
        <v>46</v>
      </c>
      <c r="B55" s="4">
        <v>835</v>
      </c>
      <c r="C55" s="4">
        <v>282</v>
      </c>
      <c r="D55" s="4">
        <v>202</v>
      </c>
      <c r="E55" s="4">
        <v>99</v>
      </c>
      <c r="F55" s="4">
        <v>1</v>
      </c>
      <c r="G55" s="4">
        <v>3</v>
      </c>
      <c r="H55" s="4">
        <v>158</v>
      </c>
      <c r="I55" s="8"/>
      <c r="J55" s="4">
        <v>416</v>
      </c>
      <c r="K55" s="4">
        <v>7</v>
      </c>
      <c r="L55" s="4">
        <v>272</v>
      </c>
      <c r="M55" s="4">
        <v>85</v>
      </c>
      <c r="N55" s="4">
        <v>18</v>
      </c>
      <c r="O55" s="4">
        <v>0</v>
      </c>
      <c r="P55" s="4">
        <v>10</v>
      </c>
    </row>
    <row r="56" spans="1:16">
      <c r="A56" s="25" t="s">
        <v>47</v>
      </c>
      <c r="B56" s="4">
        <v>3899</v>
      </c>
      <c r="C56" s="4">
        <v>1106</v>
      </c>
      <c r="D56" s="4">
        <v>742</v>
      </c>
      <c r="E56" s="4">
        <v>1932</v>
      </c>
      <c r="F56" s="4">
        <v>18</v>
      </c>
      <c r="G56" s="4">
        <v>5</v>
      </c>
      <c r="H56" s="4">
        <v>3</v>
      </c>
      <c r="I56" s="8"/>
      <c r="J56" s="4">
        <v>5570</v>
      </c>
      <c r="K56" s="4">
        <v>75</v>
      </c>
      <c r="L56" s="4">
        <v>991</v>
      </c>
      <c r="M56" s="4">
        <v>4255</v>
      </c>
      <c r="N56" s="4">
        <v>117</v>
      </c>
      <c r="O56" s="4">
        <v>45</v>
      </c>
      <c r="P56" s="4">
        <v>0</v>
      </c>
    </row>
    <row r="57" spans="1:16">
      <c r="A57" s="25" t="s">
        <v>48</v>
      </c>
      <c r="B57" s="4">
        <v>3751</v>
      </c>
      <c r="C57" s="4">
        <v>1534</v>
      </c>
      <c r="D57" s="4">
        <v>1269</v>
      </c>
      <c r="E57" s="4">
        <v>758</v>
      </c>
      <c r="F57" s="4">
        <v>16</v>
      </c>
      <c r="G57" s="4">
        <v>1</v>
      </c>
      <c r="H57" s="4">
        <v>269</v>
      </c>
      <c r="I57" s="8"/>
      <c r="J57" s="4">
        <v>4410</v>
      </c>
      <c r="K57" s="4">
        <v>203</v>
      </c>
      <c r="L57" s="4">
        <v>2088</v>
      </c>
      <c r="M57" s="4">
        <v>1630</v>
      </c>
      <c r="N57" s="4">
        <v>79</v>
      </c>
      <c r="O57" s="4">
        <v>8</v>
      </c>
      <c r="P57" s="4">
        <v>295</v>
      </c>
    </row>
    <row r="58" spans="1:16">
      <c r="A58" s="25" t="s">
        <v>49</v>
      </c>
      <c r="B58" s="4">
        <v>10644</v>
      </c>
      <c r="C58" s="4">
        <v>1631</v>
      </c>
      <c r="D58" s="4">
        <v>2421</v>
      </c>
      <c r="E58" s="4">
        <v>5357</v>
      </c>
      <c r="F58" s="4">
        <v>85</v>
      </c>
      <c r="G58" s="4">
        <v>27</v>
      </c>
      <c r="H58" s="4">
        <v>893</v>
      </c>
      <c r="I58" s="8"/>
      <c r="J58" s="4">
        <v>14110</v>
      </c>
      <c r="K58" s="4">
        <v>238</v>
      </c>
      <c r="L58" s="4">
        <v>1522</v>
      </c>
      <c r="M58" s="4">
        <v>11485</v>
      </c>
      <c r="N58" s="4">
        <v>157</v>
      </c>
      <c r="O58" s="4">
        <v>103</v>
      </c>
      <c r="P58" s="4">
        <v>498</v>
      </c>
    </row>
    <row r="59" spans="1:16">
      <c r="A59" s="25" t="s">
        <v>50</v>
      </c>
      <c r="B59" s="4">
        <v>2324</v>
      </c>
      <c r="C59" s="4">
        <v>528</v>
      </c>
      <c r="D59" s="4">
        <v>886</v>
      </c>
      <c r="E59" s="4">
        <v>685</v>
      </c>
      <c r="F59" s="4">
        <v>42</v>
      </c>
      <c r="G59" s="4">
        <v>12</v>
      </c>
      <c r="H59" s="4">
        <v>93</v>
      </c>
      <c r="I59" s="8"/>
      <c r="J59" s="4">
        <v>2609</v>
      </c>
      <c r="K59" s="4">
        <v>64</v>
      </c>
      <c r="L59" s="4">
        <v>270</v>
      </c>
      <c r="M59" s="4">
        <v>1740</v>
      </c>
      <c r="N59" s="4">
        <v>315</v>
      </c>
      <c r="O59" s="4">
        <v>46</v>
      </c>
      <c r="P59" s="4">
        <v>8</v>
      </c>
    </row>
    <row r="60" spans="1:16">
      <c r="A60" s="25" t="s">
        <v>62</v>
      </c>
      <c r="B60" s="4">
        <v>2167</v>
      </c>
      <c r="C60" s="4">
        <v>647</v>
      </c>
      <c r="D60" s="4">
        <v>479</v>
      </c>
      <c r="E60" s="4">
        <v>153</v>
      </c>
      <c r="F60" s="4">
        <v>8</v>
      </c>
      <c r="G60" s="4">
        <v>8</v>
      </c>
      <c r="H60" s="4">
        <v>478</v>
      </c>
      <c r="I60" s="8"/>
      <c r="J60" s="4">
        <v>687</v>
      </c>
      <c r="K60" s="4">
        <v>6</v>
      </c>
      <c r="L60" s="4">
        <v>108</v>
      </c>
      <c r="M60" s="4">
        <v>294</v>
      </c>
      <c r="N60" s="4">
        <v>9</v>
      </c>
      <c r="O60" s="4">
        <v>6</v>
      </c>
      <c r="P60" s="4">
        <v>102</v>
      </c>
    </row>
    <row r="61" spans="1:16">
      <c r="A61" s="25" t="s">
        <v>51</v>
      </c>
      <c r="B61" s="4">
        <v>572</v>
      </c>
      <c r="C61" s="4">
        <v>307</v>
      </c>
      <c r="D61" s="4">
        <v>244</v>
      </c>
      <c r="E61" s="4">
        <v>9</v>
      </c>
      <c r="F61" s="4">
        <v>0</v>
      </c>
      <c r="G61" s="4">
        <v>0</v>
      </c>
      <c r="H61" s="4">
        <v>12</v>
      </c>
      <c r="I61" s="8"/>
      <c r="J61" s="4">
        <v>433</v>
      </c>
      <c r="K61" s="4">
        <v>18</v>
      </c>
      <c r="L61" s="4">
        <v>244</v>
      </c>
      <c r="M61" s="4">
        <v>171</v>
      </c>
      <c r="N61" s="4">
        <v>0</v>
      </c>
      <c r="O61" s="4">
        <v>0</v>
      </c>
      <c r="P61" s="4">
        <v>0</v>
      </c>
    </row>
    <row r="62" spans="1:16">
      <c r="A62" s="25" t="s">
        <v>52</v>
      </c>
      <c r="B62" s="4">
        <v>10593</v>
      </c>
      <c r="C62" s="4">
        <v>2303</v>
      </c>
      <c r="D62" s="4">
        <v>2174</v>
      </c>
      <c r="E62" s="4">
        <v>9101</v>
      </c>
      <c r="F62" s="4">
        <v>427</v>
      </c>
      <c r="G62" s="4">
        <v>154</v>
      </c>
      <c r="H62" s="4">
        <v>1710</v>
      </c>
      <c r="I62" s="8"/>
      <c r="J62" s="4">
        <v>3957</v>
      </c>
      <c r="K62" s="4">
        <v>261</v>
      </c>
      <c r="L62" s="4">
        <v>1007</v>
      </c>
      <c r="M62" s="4">
        <v>8154</v>
      </c>
      <c r="N62" s="4">
        <v>214</v>
      </c>
      <c r="O62" s="4">
        <v>107</v>
      </c>
      <c r="P62" s="4">
        <v>52</v>
      </c>
    </row>
    <row r="63" spans="1:16">
      <c r="A63" s="25" t="s">
        <v>53</v>
      </c>
      <c r="B63" s="4">
        <v>718</v>
      </c>
      <c r="C63" s="4">
        <v>263</v>
      </c>
      <c r="D63" s="4">
        <v>78</v>
      </c>
      <c r="E63" s="4">
        <v>171</v>
      </c>
      <c r="F63" s="4">
        <v>2</v>
      </c>
      <c r="G63" s="4">
        <v>0</v>
      </c>
      <c r="H63" s="4">
        <v>200</v>
      </c>
      <c r="I63" s="8"/>
      <c r="J63" s="4">
        <v>1077</v>
      </c>
      <c r="K63" s="4">
        <v>31</v>
      </c>
      <c r="L63" s="4">
        <v>28</v>
      </c>
      <c r="M63" s="4">
        <v>910</v>
      </c>
      <c r="N63" s="4">
        <v>22</v>
      </c>
      <c r="O63" s="4">
        <v>0</v>
      </c>
      <c r="P63" s="4">
        <v>93</v>
      </c>
    </row>
    <row r="64" spans="1:16">
      <c r="A64" s="25" t="s">
        <v>54</v>
      </c>
      <c r="B64" s="4">
        <v>7442</v>
      </c>
      <c r="C64" s="4">
        <v>1716</v>
      </c>
      <c r="D64" s="4">
        <v>2034</v>
      </c>
      <c r="E64" s="4">
        <v>2233</v>
      </c>
      <c r="F64" s="4">
        <v>51</v>
      </c>
      <c r="G64" s="4">
        <v>4</v>
      </c>
      <c r="H64" s="4">
        <v>1370</v>
      </c>
      <c r="I64" s="8"/>
      <c r="J64" s="4">
        <v>3502</v>
      </c>
      <c r="K64" s="4">
        <v>109</v>
      </c>
      <c r="L64" s="4">
        <v>779</v>
      </c>
      <c r="M64" s="4">
        <v>2281</v>
      </c>
      <c r="N64" s="4">
        <v>17</v>
      </c>
      <c r="O64" s="4">
        <v>9</v>
      </c>
      <c r="P64" s="4">
        <v>304</v>
      </c>
    </row>
    <row r="65" spans="1:16">
      <c r="A65" s="25" t="s">
        <v>55</v>
      </c>
      <c r="B65" s="4">
        <v>1823</v>
      </c>
      <c r="C65" s="4">
        <v>560</v>
      </c>
      <c r="D65" s="4">
        <v>290</v>
      </c>
      <c r="E65" s="4">
        <v>582</v>
      </c>
      <c r="F65" s="4">
        <v>4</v>
      </c>
      <c r="G65" s="4">
        <v>1</v>
      </c>
      <c r="H65" s="4">
        <v>462</v>
      </c>
      <c r="I65" s="8"/>
      <c r="J65" s="4">
        <v>2582</v>
      </c>
      <c r="K65" s="4">
        <v>125</v>
      </c>
      <c r="L65" s="4">
        <v>265</v>
      </c>
      <c r="M65" s="4">
        <v>1830</v>
      </c>
      <c r="N65" s="4">
        <v>22</v>
      </c>
      <c r="O65" s="4">
        <v>1</v>
      </c>
      <c r="P65" s="4">
        <v>332</v>
      </c>
    </row>
    <row r="66" spans="1:16">
      <c r="A66" s="25" t="s">
        <v>56</v>
      </c>
      <c r="B66" s="4">
        <v>2228</v>
      </c>
      <c r="C66" s="4">
        <v>476</v>
      </c>
      <c r="D66" s="4">
        <v>506</v>
      </c>
      <c r="E66" s="4">
        <v>1063</v>
      </c>
      <c r="F66" s="4">
        <v>16</v>
      </c>
      <c r="G66" s="4">
        <v>4</v>
      </c>
      <c r="H66" s="4">
        <v>141</v>
      </c>
      <c r="I66" s="8"/>
      <c r="J66" s="4">
        <v>2353</v>
      </c>
      <c r="K66" s="4">
        <v>32</v>
      </c>
      <c r="L66" s="4">
        <v>190</v>
      </c>
      <c r="M66" s="4">
        <v>1880</v>
      </c>
      <c r="N66" s="4">
        <v>64</v>
      </c>
      <c r="O66" s="4">
        <v>30</v>
      </c>
      <c r="P66" s="4">
        <v>162</v>
      </c>
    </row>
    <row r="67" spans="1:16">
      <c r="A67" s="25" t="s">
        <v>11</v>
      </c>
      <c r="B67" s="11">
        <f>SUM(B6:B66)</f>
        <v>467096</v>
      </c>
      <c r="C67" s="11">
        <f t="shared" ref="C67:P67" si="1">SUM(C6:C66)</f>
        <v>89263</v>
      </c>
      <c r="D67" s="11">
        <f t="shared" si="1"/>
        <v>148624</v>
      </c>
      <c r="E67" s="11">
        <f t="shared" si="1"/>
        <v>178993</v>
      </c>
      <c r="F67" s="11">
        <f t="shared" si="1"/>
        <v>3497</v>
      </c>
      <c r="G67" s="11">
        <f t="shared" si="1"/>
        <v>1109</v>
      </c>
      <c r="H67" s="11">
        <f t="shared" si="1"/>
        <v>36438</v>
      </c>
      <c r="I67" s="11"/>
      <c r="J67" s="11">
        <f t="shared" si="1"/>
        <v>400433</v>
      </c>
      <c r="K67" s="11">
        <f t="shared" si="1"/>
        <v>7772</v>
      </c>
      <c r="L67" s="11">
        <f t="shared" si="1"/>
        <v>81642</v>
      </c>
      <c r="M67" s="11">
        <f t="shared" si="1"/>
        <v>276052</v>
      </c>
      <c r="N67" s="11">
        <f t="shared" si="1"/>
        <v>6505</v>
      </c>
      <c r="O67" s="11">
        <f t="shared" si="1"/>
        <v>3565</v>
      </c>
      <c r="P67" s="11">
        <f t="shared" si="1"/>
        <v>22501</v>
      </c>
    </row>
    <row r="69" spans="1:16" ht="14.4" customHeight="1">
      <c r="A69" s="25" t="s">
        <v>109</v>
      </c>
    </row>
    <row r="70" spans="1:16" ht="14.4" customHeight="1">
      <c r="A70" s="25" t="s">
        <v>95</v>
      </c>
    </row>
    <row r="72" spans="1:16" ht="14.4" customHeight="1">
      <c r="A72" s="25" t="s">
        <v>88</v>
      </c>
    </row>
    <row r="73" spans="1:16" ht="14.4" customHeight="1">
      <c r="A73" s="25" t="s">
        <v>94</v>
      </c>
    </row>
  </sheetData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73"/>
  <sheetViews>
    <sheetView topLeftCell="A53" workbookViewId="0">
      <selection activeCell="B57" sqref="B57:P57"/>
    </sheetView>
  </sheetViews>
  <sheetFormatPr defaultRowHeight="14.4" customHeight="1"/>
  <cols>
    <col min="1" max="1" width="13.21875" style="11" customWidth="1"/>
    <col min="2" max="2" width="8.88671875" style="4"/>
    <col min="3" max="3" width="9.33203125" style="4" customWidth="1"/>
    <col min="4" max="4" width="8.88671875" style="4"/>
    <col min="5" max="5" width="9.77734375" style="4" customWidth="1"/>
    <col min="6" max="7" width="8.88671875" style="4"/>
    <col min="8" max="8" width="10.33203125" style="4" customWidth="1"/>
    <col min="9" max="9" width="3.5546875" style="4" customWidth="1"/>
    <col min="10" max="10" width="8.88671875" style="4"/>
    <col min="11" max="11" width="9.6640625" style="4" customWidth="1"/>
    <col min="12" max="12" width="8.88671875" style="4"/>
    <col min="13" max="13" width="9.88671875" style="4" customWidth="1"/>
    <col min="14" max="15" width="8.88671875" style="4"/>
    <col min="16" max="16" width="11.44140625" style="4" customWidth="1"/>
    <col min="17" max="16384" width="8.88671875" style="4"/>
  </cols>
  <sheetData>
    <row r="1" spans="1:16" ht="14.4" customHeight="1">
      <c r="B1" s="4" t="s">
        <v>0</v>
      </c>
      <c r="I1" s="7"/>
      <c r="J1" s="4" t="s">
        <v>58</v>
      </c>
    </row>
    <row r="2" spans="1:16" ht="14.4" customHeight="1">
      <c r="I2" s="8"/>
    </row>
    <row r="3" spans="1:16" ht="14.4" customHeight="1">
      <c r="B3" s="4" t="s">
        <v>1</v>
      </c>
      <c r="F3" s="4" t="s">
        <v>6</v>
      </c>
      <c r="G3" s="4" t="s">
        <v>8</v>
      </c>
      <c r="I3" s="8"/>
      <c r="J3" s="4" t="s">
        <v>1</v>
      </c>
      <c r="N3" s="4" t="s">
        <v>6</v>
      </c>
      <c r="O3" s="4" t="s">
        <v>8</v>
      </c>
    </row>
    <row r="4" spans="1:16" ht="14.4" customHeight="1">
      <c r="B4" s="4" t="s">
        <v>2</v>
      </c>
      <c r="C4" s="4" t="s">
        <v>3</v>
      </c>
      <c r="D4" s="4" t="s">
        <v>4</v>
      </c>
      <c r="E4" s="4" t="s">
        <v>5</v>
      </c>
      <c r="F4" s="4" t="s">
        <v>7</v>
      </c>
      <c r="G4" s="4" t="s">
        <v>9</v>
      </c>
      <c r="H4" s="4" t="s">
        <v>10</v>
      </c>
      <c r="I4" s="8"/>
      <c r="J4" s="4" t="s">
        <v>2</v>
      </c>
      <c r="K4" s="4" t="s">
        <v>3</v>
      </c>
      <c r="L4" s="4" t="s">
        <v>4</v>
      </c>
      <c r="M4" s="4" t="s">
        <v>5</v>
      </c>
      <c r="N4" s="4" t="s">
        <v>7</v>
      </c>
      <c r="O4" s="4" t="s">
        <v>9</v>
      </c>
      <c r="P4" s="4" t="s">
        <v>10</v>
      </c>
    </row>
    <row r="5" spans="1:16" ht="14.4" customHeight="1">
      <c r="A5" s="11" t="s">
        <v>11</v>
      </c>
      <c r="B5" s="4">
        <v>475642</v>
      </c>
      <c r="C5" s="4">
        <v>77643</v>
      </c>
      <c r="D5" s="4">
        <v>129262</v>
      </c>
      <c r="E5" s="4">
        <v>165666</v>
      </c>
      <c r="F5" s="4">
        <v>4730</v>
      </c>
      <c r="G5" s="4">
        <v>2093</v>
      </c>
      <c r="H5" s="4">
        <v>37075</v>
      </c>
      <c r="I5" s="8"/>
      <c r="J5" s="4">
        <f>SUM(J6:J66)</f>
        <v>363443</v>
      </c>
      <c r="K5" s="4">
        <v>7473</v>
      </c>
      <c r="L5" s="4">
        <v>74043</v>
      </c>
      <c r="M5" s="4">
        <v>257548</v>
      </c>
      <c r="N5" s="4">
        <v>6138</v>
      </c>
      <c r="O5" s="4">
        <v>8348</v>
      </c>
      <c r="P5" s="4">
        <v>21467</v>
      </c>
    </row>
    <row r="6" spans="1:16" ht="14.4" customHeight="1">
      <c r="A6" s="11" t="s">
        <v>12</v>
      </c>
      <c r="B6" s="4">
        <v>9685</v>
      </c>
      <c r="C6" s="4">
        <v>2565</v>
      </c>
      <c r="D6" s="4">
        <v>2895</v>
      </c>
      <c r="E6" s="4">
        <v>2779</v>
      </c>
      <c r="F6" s="4">
        <v>43</v>
      </c>
      <c r="G6" s="4">
        <v>184</v>
      </c>
      <c r="H6" s="4">
        <v>1219</v>
      </c>
      <c r="I6" s="8"/>
      <c r="J6" s="4">
        <v>10928</v>
      </c>
      <c r="K6" s="4">
        <v>10928</v>
      </c>
      <c r="L6" s="4">
        <v>10928</v>
      </c>
      <c r="M6" s="4">
        <v>10928</v>
      </c>
      <c r="N6" s="4">
        <v>10928</v>
      </c>
      <c r="O6" s="4">
        <v>10928</v>
      </c>
      <c r="P6" s="4">
        <v>10928</v>
      </c>
    </row>
    <row r="7" spans="1:16" ht="14.4" customHeight="1">
      <c r="A7" s="11" t="s">
        <v>13</v>
      </c>
      <c r="B7" s="4" t="s">
        <v>42</v>
      </c>
      <c r="C7" s="4" t="s">
        <v>42</v>
      </c>
      <c r="D7" s="4" t="s">
        <v>42</v>
      </c>
      <c r="E7" s="4" t="s">
        <v>42</v>
      </c>
      <c r="F7" s="4" t="s">
        <v>42</v>
      </c>
      <c r="G7" s="4" t="s">
        <v>42</v>
      </c>
      <c r="H7" s="4" t="s">
        <v>42</v>
      </c>
      <c r="I7" s="8"/>
      <c r="J7" s="4" t="s">
        <v>42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42</v>
      </c>
    </row>
    <row r="8" spans="1:16" ht="14.4" customHeight="1">
      <c r="A8" s="11" t="s">
        <v>14</v>
      </c>
      <c r="B8" s="4">
        <v>781</v>
      </c>
      <c r="C8" s="4">
        <v>277</v>
      </c>
      <c r="D8" s="4">
        <v>320</v>
      </c>
      <c r="E8" s="4">
        <v>110</v>
      </c>
      <c r="F8" s="4">
        <v>3</v>
      </c>
      <c r="G8" s="4">
        <v>0</v>
      </c>
      <c r="H8" s="4">
        <v>71</v>
      </c>
      <c r="I8" s="8"/>
      <c r="J8" s="4">
        <v>1292</v>
      </c>
      <c r="K8" s="4">
        <v>20</v>
      </c>
      <c r="L8" s="4">
        <v>136</v>
      </c>
      <c r="M8" s="4">
        <v>570</v>
      </c>
      <c r="N8" s="4">
        <v>9</v>
      </c>
      <c r="O8" s="4">
        <v>1</v>
      </c>
      <c r="P8" s="4">
        <v>556</v>
      </c>
    </row>
    <row r="9" spans="1:16" ht="14.4" customHeight="1">
      <c r="A9" s="11" t="s">
        <v>15</v>
      </c>
      <c r="B9" s="4">
        <v>939</v>
      </c>
      <c r="C9" s="4">
        <v>376</v>
      </c>
      <c r="D9" s="4">
        <v>300</v>
      </c>
      <c r="E9" s="4">
        <v>68</v>
      </c>
      <c r="F9" s="4">
        <v>2</v>
      </c>
      <c r="G9" s="4">
        <v>0</v>
      </c>
      <c r="H9" s="4">
        <v>193</v>
      </c>
      <c r="I9" s="8"/>
      <c r="J9" s="4">
        <v>902</v>
      </c>
      <c r="K9" s="4">
        <v>71</v>
      </c>
      <c r="L9" s="4">
        <v>225</v>
      </c>
      <c r="M9" s="4">
        <v>96</v>
      </c>
      <c r="N9" s="4">
        <v>4</v>
      </c>
      <c r="O9" s="4">
        <v>1</v>
      </c>
      <c r="P9" s="4">
        <v>505</v>
      </c>
    </row>
    <row r="10" spans="1:16" ht="14.4" customHeight="1">
      <c r="A10" s="11" t="s">
        <v>16</v>
      </c>
      <c r="B10" s="4" t="s">
        <v>42</v>
      </c>
      <c r="C10" s="4" t="s">
        <v>42</v>
      </c>
      <c r="D10" s="4" t="s">
        <v>42</v>
      </c>
      <c r="E10" s="4" t="s">
        <v>42</v>
      </c>
      <c r="F10" s="4" t="s">
        <v>42</v>
      </c>
      <c r="G10" s="4" t="s">
        <v>42</v>
      </c>
      <c r="H10" s="4" t="s">
        <v>42</v>
      </c>
      <c r="I10" s="8"/>
      <c r="J10" s="4" t="s">
        <v>42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42</v>
      </c>
    </row>
    <row r="11" spans="1:16" ht="14.4" customHeight="1">
      <c r="A11" s="11" t="s">
        <v>17</v>
      </c>
      <c r="B11" s="4">
        <v>630</v>
      </c>
      <c r="C11" s="4">
        <v>193</v>
      </c>
      <c r="D11" s="4">
        <v>145</v>
      </c>
      <c r="E11" s="4">
        <v>148</v>
      </c>
      <c r="F11" s="4">
        <v>5</v>
      </c>
      <c r="G11" s="4">
        <v>4</v>
      </c>
      <c r="H11" s="4">
        <v>135</v>
      </c>
      <c r="I11" s="8"/>
      <c r="J11" s="4">
        <v>852</v>
      </c>
      <c r="K11" s="4">
        <v>7</v>
      </c>
      <c r="L11" s="4">
        <v>85</v>
      </c>
      <c r="M11" s="4">
        <v>515</v>
      </c>
      <c r="N11" s="4">
        <v>8</v>
      </c>
      <c r="O11" s="4">
        <v>9</v>
      </c>
      <c r="P11" s="4">
        <v>228</v>
      </c>
    </row>
    <row r="12" spans="1:16" ht="14.4" customHeight="1">
      <c r="A12" s="11" t="s">
        <v>18</v>
      </c>
      <c r="B12" s="4">
        <v>635</v>
      </c>
      <c r="C12" s="4">
        <v>226</v>
      </c>
      <c r="D12" s="4">
        <v>181</v>
      </c>
      <c r="E12" s="4">
        <v>219</v>
      </c>
      <c r="F12" s="4">
        <v>3</v>
      </c>
      <c r="G12" s="4">
        <v>5</v>
      </c>
      <c r="H12" s="4">
        <v>1</v>
      </c>
      <c r="I12" s="8"/>
      <c r="J12" s="4">
        <v>437</v>
      </c>
      <c r="K12" s="4">
        <v>10</v>
      </c>
      <c r="L12" s="4">
        <v>71</v>
      </c>
      <c r="M12" s="4">
        <v>351</v>
      </c>
      <c r="N12" s="4">
        <v>3</v>
      </c>
      <c r="O12" s="4">
        <v>2</v>
      </c>
      <c r="P12" s="4">
        <v>0</v>
      </c>
    </row>
    <row r="13" spans="1:16" ht="14.4" customHeight="1">
      <c r="A13" s="11" t="s">
        <v>75</v>
      </c>
      <c r="B13" s="4">
        <v>7032</v>
      </c>
      <c r="C13" s="4">
        <v>2004</v>
      </c>
      <c r="D13" s="4">
        <v>1947</v>
      </c>
      <c r="E13" s="4">
        <v>2166</v>
      </c>
      <c r="F13" s="4">
        <v>26</v>
      </c>
      <c r="G13" s="4">
        <v>9</v>
      </c>
      <c r="H13" s="4">
        <v>880</v>
      </c>
      <c r="I13" s="8"/>
      <c r="J13" s="4">
        <v>7579</v>
      </c>
      <c r="K13" s="4">
        <v>157</v>
      </c>
      <c r="L13" s="4">
        <v>2029</v>
      </c>
      <c r="M13" s="4">
        <v>3537</v>
      </c>
      <c r="N13" s="4">
        <v>106</v>
      </c>
      <c r="O13" s="4">
        <v>6</v>
      </c>
      <c r="P13" s="4">
        <v>1744</v>
      </c>
    </row>
    <row r="14" spans="1:16" ht="14.4" customHeight="1">
      <c r="A14" s="11" t="s">
        <v>84</v>
      </c>
      <c r="B14" s="4">
        <v>472</v>
      </c>
      <c r="C14" s="4">
        <v>190</v>
      </c>
      <c r="D14" s="4">
        <v>136</v>
      </c>
      <c r="E14" s="4">
        <v>3</v>
      </c>
      <c r="F14" s="4">
        <v>2</v>
      </c>
      <c r="G14" s="4">
        <v>4</v>
      </c>
      <c r="H14" s="4">
        <v>137</v>
      </c>
      <c r="I14" s="8"/>
      <c r="J14" s="4">
        <v>10</v>
      </c>
      <c r="K14" s="4">
        <v>0</v>
      </c>
      <c r="L14" s="4">
        <v>8</v>
      </c>
      <c r="M14" s="4">
        <v>2</v>
      </c>
      <c r="N14" s="4">
        <v>0</v>
      </c>
      <c r="O14" s="4">
        <v>0</v>
      </c>
      <c r="P14" s="4">
        <v>0</v>
      </c>
    </row>
    <row r="15" spans="1:16" ht="14.4" customHeight="1">
      <c r="A15" s="11" t="s">
        <v>85</v>
      </c>
      <c r="B15" s="4" t="s">
        <v>42</v>
      </c>
      <c r="C15" s="4" t="s">
        <v>42</v>
      </c>
      <c r="D15" s="4" t="s">
        <v>42</v>
      </c>
      <c r="E15" s="4" t="s">
        <v>42</v>
      </c>
      <c r="F15" s="4" t="s">
        <v>42</v>
      </c>
      <c r="G15" s="4" t="s">
        <v>42</v>
      </c>
      <c r="H15" s="4" t="s">
        <v>42</v>
      </c>
      <c r="I15" s="8"/>
      <c r="J15" s="4" t="s">
        <v>42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42</v>
      </c>
    </row>
    <row r="16" spans="1:16" ht="14.4" customHeight="1">
      <c r="A16" s="11" t="s">
        <v>19</v>
      </c>
      <c r="B16" s="4">
        <v>25473</v>
      </c>
      <c r="C16" s="4">
        <v>2456</v>
      </c>
      <c r="D16" s="4">
        <v>6629</v>
      </c>
      <c r="E16" s="4">
        <v>14630</v>
      </c>
      <c r="F16" s="4">
        <v>48</v>
      </c>
      <c r="G16" s="4">
        <v>8</v>
      </c>
      <c r="H16" s="4">
        <v>1702</v>
      </c>
      <c r="I16" s="8"/>
      <c r="J16" s="10">
        <v>24328</v>
      </c>
      <c r="K16" s="10">
        <v>265</v>
      </c>
      <c r="L16" s="10">
        <v>2591</v>
      </c>
      <c r="M16" s="10">
        <v>20634</v>
      </c>
      <c r="N16" s="10">
        <v>72</v>
      </c>
      <c r="O16" s="10">
        <v>10</v>
      </c>
      <c r="P16" s="10">
        <v>756</v>
      </c>
    </row>
    <row r="17" spans="1:16" ht="14.4" customHeight="1">
      <c r="A17" s="11" t="s">
        <v>20</v>
      </c>
      <c r="B17" s="4">
        <v>756</v>
      </c>
      <c r="C17" s="4">
        <v>330</v>
      </c>
      <c r="D17" s="4">
        <v>78</v>
      </c>
      <c r="E17" s="4">
        <v>348</v>
      </c>
      <c r="F17" s="4">
        <v>0</v>
      </c>
      <c r="G17" s="4">
        <v>0</v>
      </c>
      <c r="H17" s="4">
        <v>0</v>
      </c>
      <c r="I17" s="8"/>
      <c r="J17" s="10">
        <v>104</v>
      </c>
      <c r="K17" s="10">
        <v>3</v>
      </c>
      <c r="L17" s="10">
        <v>0</v>
      </c>
      <c r="M17" s="10">
        <v>101</v>
      </c>
      <c r="N17" s="10">
        <v>0</v>
      </c>
      <c r="O17" s="10">
        <v>0</v>
      </c>
      <c r="P17" s="10">
        <v>0</v>
      </c>
    </row>
    <row r="18" spans="1:16" ht="14.4" customHeight="1">
      <c r="A18" s="11" t="s">
        <v>21</v>
      </c>
      <c r="B18" s="4">
        <v>1334</v>
      </c>
      <c r="C18" s="4">
        <v>592</v>
      </c>
      <c r="D18" s="4">
        <v>386</v>
      </c>
      <c r="E18" s="4">
        <v>41</v>
      </c>
      <c r="F18" s="4">
        <v>2</v>
      </c>
      <c r="G18" s="4">
        <v>0</v>
      </c>
      <c r="H18" s="4">
        <v>313</v>
      </c>
      <c r="I18" s="8"/>
      <c r="J18" s="10">
        <v>858</v>
      </c>
      <c r="K18" s="10">
        <v>33</v>
      </c>
      <c r="L18" s="10">
        <v>303</v>
      </c>
      <c r="M18" s="10">
        <v>255</v>
      </c>
      <c r="N18" s="10">
        <v>24</v>
      </c>
      <c r="O18" s="10">
        <v>1</v>
      </c>
      <c r="P18" s="10">
        <v>242</v>
      </c>
    </row>
    <row r="19" spans="1:16" ht="14.4" customHeight="1">
      <c r="A19" s="11" t="s">
        <v>22</v>
      </c>
      <c r="B19" s="4">
        <v>1528</v>
      </c>
      <c r="C19" s="4">
        <v>248</v>
      </c>
      <c r="D19" s="4">
        <v>78</v>
      </c>
      <c r="E19" s="4">
        <v>697</v>
      </c>
      <c r="F19" s="4">
        <v>13</v>
      </c>
      <c r="G19" s="4">
        <v>2</v>
      </c>
      <c r="H19" s="4">
        <v>490</v>
      </c>
      <c r="I19" s="8"/>
      <c r="J19" s="10">
        <v>528</v>
      </c>
      <c r="K19" s="10">
        <v>6</v>
      </c>
      <c r="L19" s="10">
        <v>6</v>
      </c>
      <c r="M19" s="10">
        <v>405</v>
      </c>
      <c r="N19" s="10">
        <v>18</v>
      </c>
      <c r="O19" s="10">
        <v>6</v>
      </c>
      <c r="P19" s="10">
        <v>87</v>
      </c>
    </row>
    <row r="20" spans="1:16" ht="14.4" customHeight="1">
      <c r="A20" s="11" t="s">
        <v>23</v>
      </c>
      <c r="B20" s="4">
        <v>318</v>
      </c>
      <c r="C20" s="4">
        <v>108</v>
      </c>
      <c r="D20" s="4">
        <v>172</v>
      </c>
      <c r="E20" s="4">
        <v>37</v>
      </c>
      <c r="F20" s="4">
        <v>1</v>
      </c>
      <c r="G20" s="4">
        <v>0</v>
      </c>
      <c r="H20" s="4">
        <v>0</v>
      </c>
      <c r="I20" s="8"/>
      <c r="J20" s="10">
        <v>253</v>
      </c>
      <c r="K20" s="10">
        <v>10198</v>
      </c>
      <c r="L20" s="10">
        <v>42</v>
      </c>
      <c r="M20" s="10">
        <v>3</v>
      </c>
      <c r="N20" s="10">
        <v>0</v>
      </c>
      <c r="O20" s="10">
        <v>0</v>
      </c>
    </row>
    <row r="21" spans="1:16" ht="14.4" customHeight="1">
      <c r="A21" s="11" t="s">
        <v>24</v>
      </c>
      <c r="B21" s="4">
        <v>17276</v>
      </c>
      <c r="C21" s="4">
        <v>1359</v>
      </c>
      <c r="D21" s="4">
        <v>2872</v>
      </c>
      <c r="E21" s="4">
        <v>7770</v>
      </c>
      <c r="F21" s="4">
        <v>100</v>
      </c>
      <c r="G21" s="4">
        <v>203</v>
      </c>
      <c r="H21" s="4">
        <v>4972</v>
      </c>
      <c r="I21" s="8"/>
      <c r="J21" s="10">
        <v>13622</v>
      </c>
      <c r="K21" s="10">
        <v>77</v>
      </c>
      <c r="L21" s="10">
        <v>868</v>
      </c>
      <c r="M21" s="10">
        <v>11053</v>
      </c>
      <c r="N21" s="10">
        <v>37</v>
      </c>
      <c r="O21" s="10">
        <v>706</v>
      </c>
      <c r="P21" s="10">
        <v>881</v>
      </c>
    </row>
    <row r="22" spans="1:16" ht="14.4" customHeight="1">
      <c r="A22" s="11" t="s">
        <v>25</v>
      </c>
      <c r="B22" s="4">
        <v>3952</v>
      </c>
      <c r="C22" s="4">
        <v>558</v>
      </c>
      <c r="D22" s="4">
        <v>397</v>
      </c>
      <c r="E22" s="4">
        <v>1956</v>
      </c>
      <c r="F22" s="4">
        <v>60</v>
      </c>
      <c r="G22" s="4">
        <v>34</v>
      </c>
      <c r="H22" s="4">
        <v>1045</v>
      </c>
      <c r="I22" s="8"/>
      <c r="J22" s="10">
        <v>3925</v>
      </c>
      <c r="K22" s="10">
        <v>35</v>
      </c>
      <c r="L22" s="10">
        <v>67</v>
      </c>
      <c r="M22" s="10">
        <v>2178</v>
      </c>
      <c r="N22" s="10">
        <v>77</v>
      </c>
      <c r="O22" s="10">
        <v>76</v>
      </c>
      <c r="P22" s="10">
        <v>1519</v>
      </c>
    </row>
    <row r="23" spans="1:16" ht="14.4" customHeight="1">
      <c r="A23" s="11" t="s">
        <v>26</v>
      </c>
      <c r="B23" s="4" t="s">
        <v>42</v>
      </c>
      <c r="C23" s="4" t="s">
        <v>42</v>
      </c>
      <c r="D23" s="4" t="s">
        <v>42</v>
      </c>
      <c r="E23" s="4" t="s">
        <v>42</v>
      </c>
      <c r="F23" s="4" t="s">
        <v>42</v>
      </c>
      <c r="G23" s="4" t="s">
        <v>42</v>
      </c>
      <c r="H23" s="4" t="s">
        <v>42</v>
      </c>
      <c r="I23" s="8"/>
      <c r="J23" s="28" t="s">
        <v>42</v>
      </c>
      <c r="K23" s="28" t="s">
        <v>42</v>
      </c>
      <c r="L23" s="28" t="s">
        <v>42</v>
      </c>
      <c r="M23" s="28" t="s">
        <v>42</v>
      </c>
      <c r="N23" s="28" t="s">
        <v>42</v>
      </c>
      <c r="O23" s="28" t="s">
        <v>42</v>
      </c>
      <c r="P23" s="28" t="s">
        <v>42</v>
      </c>
    </row>
    <row r="24" spans="1:16" ht="14.4" customHeight="1">
      <c r="A24" s="11" t="s">
        <v>27</v>
      </c>
      <c r="B24" s="4">
        <v>856</v>
      </c>
      <c r="C24" s="4">
        <v>214</v>
      </c>
      <c r="D24" s="4">
        <v>154</v>
      </c>
      <c r="E24" s="4">
        <v>237</v>
      </c>
      <c r="F24" s="4">
        <v>1</v>
      </c>
      <c r="G24" s="4">
        <v>0</v>
      </c>
      <c r="H24" s="4">
        <v>250</v>
      </c>
      <c r="I24" s="8"/>
      <c r="J24" s="10">
        <v>777</v>
      </c>
      <c r="K24" s="10">
        <v>3</v>
      </c>
      <c r="L24" s="10">
        <v>131</v>
      </c>
      <c r="M24" s="10">
        <v>606</v>
      </c>
      <c r="N24" s="10">
        <v>11</v>
      </c>
      <c r="O24" s="10">
        <v>8</v>
      </c>
      <c r="P24" s="10">
        <v>18</v>
      </c>
    </row>
    <row r="25" spans="1:16" ht="14.4" customHeight="1">
      <c r="A25" s="11" t="s">
        <v>74</v>
      </c>
      <c r="B25" s="4">
        <v>3716</v>
      </c>
      <c r="C25" s="4">
        <v>886</v>
      </c>
      <c r="D25" s="4">
        <v>1731</v>
      </c>
      <c r="E25" s="4">
        <v>1099</v>
      </c>
      <c r="F25" s="4">
        <v>0</v>
      </c>
      <c r="G25" s="4">
        <v>0</v>
      </c>
      <c r="H25" s="4">
        <v>0</v>
      </c>
      <c r="I25" s="8"/>
      <c r="J25" s="10">
        <v>4615</v>
      </c>
      <c r="K25" s="10">
        <v>64</v>
      </c>
      <c r="L25" s="10">
        <v>665</v>
      </c>
      <c r="M25" s="10">
        <v>3886</v>
      </c>
      <c r="N25" s="10">
        <v>0</v>
      </c>
      <c r="O25" s="10">
        <v>0</v>
      </c>
      <c r="P25" s="10">
        <v>0</v>
      </c>
    </row>
    <row r="26" spans="1:16" ht="14.4" customHeight="1">
      <c r="A26" s="11" t="s">
        <v>71</v>
      </c>
      <c r="B26" s="4">
        <v>110043</v>
      </c>
      <c r="C26" s="4">
        <v>15114</v>
      </c>
      <c r="D26" s="4">
        <v>44574</v>
      </c>
      <c r="E26" s="4">
        <v>45873</v>
      </c>
      <c r="F26" s="4">
        <v>1662</v>
      </c>
      <c r="G26" s="4">
        <v>1027</v>
      </c>
      <c r="H26" s="4">
        <v>1793</v>
      </c>
      <c r="I26" s="8"/>
      <c r="J26" s="10">
        <v>77647</v>
      </c>
      <c r="K26" s="10">
        <v>1245</v>
      </c>
      <c r="L26" s="10">
        <v>17904</v>
      </c>
      <c r="M26" s="10">
        <v>52374</v>
      </c>
      <c r="N26" s="10">
        <v>1721</v>
      </c>
      <c r="O26" s="10">
        <v>4031</v>
      </c>
      <c r="P26" s="10">
        <v>372</v>
      </c>
    </row>
    <row r="27" spans="1:16" ht="14.4" customHeight="1">
      <c r="A27" s="11" t="s">
        <v>28</v>
      </c>
      <c r="B27" s="4">
        <v>4676</v>
      </c>
      <c r="C27" s="4">
        <v>337</v>
      </c>
      <c r="D27" s="4">
        <v>1041</v>
      </c>
      <c r="E27" s="4">
        <v>2026</v>
      </c>
      <c r="F27" s="4">
        <v>33</v>
      </c>
      <c r="G27" s="4">
        <v>0</v>
      </c>
      <c r="H27" s="4">
        <v>1239</v>
      </c>
      <c r="I27" s="8"/>
      <c r="J27" s="10">
        <v>3958</v>
      </c>
      <c r="K27" s="10">
        <v>15</v>
      </c>
      <c r="L27" s="10">
        <v>600</v>
      </c>
      <c r="M27" s="10">
        <v>3108</v>
      </c>
      <c r="N27" s="10">
        <v>60</v>
      </c>
      <c r="O27" s="10">
        <v>0</v>
      </c>
      <c r="P27" s="10">
        <v>175</v>
      </c>
    </row>
    <row r="28" spans="1:16" ht="14.4" customHeight="1">
      <c r="A28" s="11" t="s">
        <v>29</v>
      </c>
      <c r="B28" s="4">
        <v>2470</v>
      </c>
      <c r="C28" s="4">
        <v>922</v>
      </c>
      <c r="D28" s="4">
        <v>1108</v>
      </c>
      <c r="E28" s="4">
        <v>411</v>
      </c>
      <c r="F28" s="4">
        <v>1</v>
      </c>
      <c r="G28" s="4">
        <v>0</v>
      </c>
      <c r="H28" s="4">
        <v>28</v>
      </c>
      <c r="I28" s="8"/>
      <c r="J28" s="10">
        <v>2039</v>
      </c>
      <c r="K28" s="10">
        <v>164</v>
      </c>
      <c r="L28" s="10">
        <v>1162</v>
      </c>
      <c r="M28" s="10">
        <v>686</v>
      </c>
      <c r="N28" s="10">
        <v>11</v>
      </c>
      <c r="O28" s="10">
        <v>0</v>
      </c>
      <c r="P28" s="10">
        <v>16</v>
      </c>
    </row>
    <row r="29" spans="1:16" ht="14.4" customHeight="1">
      <c r="A29" s="11" t="s">
        <v>30</v>
      </c>
      <c r="B29" s="4">
        <v>469</v>
      </c>
      <c r="C29" s="4">
        <v>215</v>
      </c>
      <c r="D29" s="4">
        <v>13</v>
      </c>
      <c r="E29" s="4">
        <v>131</v>
      </c>
      <c r="F29" s="4">
        <v>0</v>
      </c>
      <c r="G29" s="4">
        <v>0</v>
      </c>
      <c r="H29" s="4">
        <v>110</v>
      </c>
      <c r="I29" s="8"/>
      <c r="J29" s="10">
        <v>587</v>
      </c>
      <c r="K29" s="10">
        <v>30</v>
      </c>
      <c r="L29" s="10">
        <v>28</v>
      </c>
      <c r="M29" s="10">
        <v>248</v>
      </c>
      <c r="N29" s="10">
        <v>6</v>
      </c>
      <c r="O29" s="10">
        <v>1</v>
      </c>
      <c r="P29" s="10">
        <v>274</v>
      </c>
    </row>
    <row r="30" spans="1:16" ht="14.4" customHeight="1">
      <c r="A30" s="11" t="s">
        <v>31</v>
      </c>
      <c r="B30" s="4">
        <v>1416</v>
      </c>
      <c r="C30" s="4">
        <v>479</v>
      </c>
      <c r="D30" s="4">
        <v>498</v>
      </c>
      <c r="E30" s="4">
        <v>190</v>
      </c>
      <c r="F30" s="4">
        <v>3</v>
      </c>
      <c r="G30" s="4">
        <v>0</v>
      </c>
      <c r="H30" s="4">
        <v>246</v>
      </c>
      <c r="I30" s="8"/>
      <c r="J30" s="10">
        <v>1356</v>
      </c>
      <c r="K30" s="10">
        <v>28</v>
      </c>
      <c r="L30" s="10">
        <v>314</v>
      </c>
      <c r="M30" s="10">
        <v>294</v>
      </c>
      <c r="N30" s="10">
        <v>16</v>
      </c>
      <c r="O30" s="10">
        <v>1</v>
      </c>
      <c r="P30" s="10">
        <v>703</v>
      </c>
    </row>
    <row r="31" spans="1:16" ht="14.4" customHeight="1">
      <c r="A31" s="29" t="s">
        <v>32</v>
      </c>
      <c r="B31" s="4">
        <v>12210</v>
      </c>
      <c r="C31" s="4">
        <v>3142</v>
      </c>
      <c r="D31" s="4">
        <v>1682</v>
      </c>
      <c r="E31" s="4">
        <v>2992</v>
      </c>
      <c r="F31" s="4">
        <v>88</v>
      </c>
      <c r="G31" s="4">
        <v>36</v>
      </c>
      <c r="H31" s="4">
        <v>4300</v>
      </c>
      <c r="I31" s="8"/>
      <c r="J31" s="4">
        <v>10277</v>
      </c>
      <c r="K31" s="4">
        <v>118</v>
      </c>
      <c r="L31" s="4">
        <v>844</v>
      </c>
      <c r="M31" s="4">
        <v>8460</v>
      </c>
      <c r="N31" s="4">
        <v>216</v>
      </c>
      <c r="O31" s="4">
        <v>54</v>
      </c>
      <c r="P31" s="4">
        <v>612</v>
      </c>
    </row>
    <row r="32" spans="1:16" ht="14.4" customHeight="1">
      <c r="A32" s="11" t="s">
        <v>33</v>
      </c>
      <c r="B32" s="4">
        <v>63</v>
      </c>
      <c r="C32" s="4">
        <v>28</v>
      </c>
      <c r="D32" s="4">
        <v>0</v>
      </c>
      <c r="E32" s="4">
        <v>3</v>
      </c>
      <c r="F32" s="4">
        <v>1</v>
      </c>
      <c r="G32" s="4">
        <v>1</v>
      </c>
      <c r="H32" s="4">
        <v>30</v>
      </c>
      <c r="I32" s="8"/>
      <c r="J32" s="4">
        <v>1</v>
      </c>
      <c r="K32" s="4">
        <v>1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</row>
    <row r="33" spans="1:16" ht="14.4" customHeight="1">
      <c r="A33" s="11" t="s">
        <v>34</v>
      </c>
      <c r="B33" s="4">
        <v>107</v>
      </c>
      <c r="C33" s="4">
        <v>53</v>
      </c>
      <c r="D33" s="4">
        <v>41</v>
      </c>
      <c r="E33" s="4">
        <v>13</v>
      </c>
      <c r="F33" s="4">
        <v>0</v>
      </c>
      <c r="G33" s="4">
        <v>0</v>
      </c>
      <c r="H33" s="4">
        <v>0</v>
      </c>
      <c r="I33" s="8"/>
      <c r="J33" s="4">
        <v>162</v>
      </c>
      <c r="K33" s="4">
        <v>16</v>
      </c>
      <c r="L33" s="4">
        <v>76</v>
      </c>
      <c r="M33" s="4">
        <v>70</v>
      </c>
      <c r="N33" s="4">
        <v>0</v>
      </c>
      <c r="O33" s="4">
        <v>0</v>
      </c>
      <c r="P33" s="4">
        <v>0</v>
      </c>
    </row>
    <row r="34" spans="1:16" ht="14.4" customHeight="1">
      <c r="A34" s="11" t="s">
        <v>35</v>
      </c>
      <c r="B34" s="4">
        <v>5125</v>
      </c>
      <c r="C34" s="4">
        <v>1412</v>
      </c>
      <c r="D34" s="4">
        <v>865</v>
      </c>
      <c r="E34" s="4">
        <v>1139</v>
      </c>
      <c r="F34" s="4">
        <v>35</v>
      </c>
      <c r="G34" s="4">
        <v>21</v>
      </c>
      <c r="H34" s="4">
        <v>1653</v>
      </c>
      <c r="I34" s="8"/>
      <c r="J34" s="4">
        <v>4518</v>
      </c>
      <c r="K34" s="4">
        <v>97</v>
      </c>
      <c r="L34" s="4">
        <v>484</v>
      </c>
      <c r="M34" s="4">
        <v>3291</v>
      </c>
      <c r="N34" s="4">
        <v>30</v>
      </c>
      <c r="O34" s="4">
        <v>15</v>
      </c>
      <c r="P34" s="4">
        <v>601</v>
      </c>
    </row>
    <row r="35" spans="1:16" ht="14.4" customHeight="1">
      <c r="A35" s="11" t="s">
        <v>36</v>
      </c>
      <c r="B35" s="4">
        <v>1180</v>
      </c>
      <c r="C35" s="4">
        <v>549</v>
      </c>
      <c r="D35" s="4">
        <v>319</v>
      </c>
      <c r="E35" s="4">
        <v>305</v>
      </c>
      <c r="F35" s="4">
        <v>1</v>
      </c>
      <c r="G35" s="4">
        <v>2</v>
      </c>
      <c r="H35" s="4">
        <v>4</v>
      </c>
      <c r="I35" s="8"/>
      <c r="J35" s="4">
        <v>1140</v>
      </c>
      <c r="K35" s="4">
        <v>48</v>
      </c>
      <c r="L35" s="4">
        <v>380</v>
      </c>
      <c r="M35" s="4">
        <v>385</v>
      </c>
      <c r="N35" s="4">
        <v>5</v>
      </c>
      <c r="O35" s="4">
        <v>0</v>
      </c>
      <c r="P35" s="4">
        <v>322</v>
      </c>
    </row>
    <row r="36" spans="1:16" ht="14.4" customHeight="1">
      <c r="A36" s="11" t="s">
        <v>37</v>
      </c>
      <c r="B36" s="4">
        <v>981</v>
      </c>
      <c r="C36" s="4">
        <v>482</v>
      </c>
      <c r="D36" s="4">
        <v>471</v>
      </c>
      <c r="E36" s="4">
        <v>22</v>
      </c>
      <c r="F36" s="4">
        <v>2</v>
      </c>
      <c r="G36" s="4">
        <v>0</v>
      </c>
      <c r="H36" s="4">
        <v>4</v>
      </c>
      <c r="I36" s="8"/>
      <c r="J36" s="4">
        <v>742</v>
      </c>
      <c r="K36" s="4">
        <v>43</v>
      </c>
      <c r="L36" s="4">
        <v>641</v>
      </c>
      <c r="M36" s="4">
        <v>40</v>
      </c>
      <c r="N36" s="4">
        <v>12</v>
      </c>
      <c r="O36" s="4">
        <v>6</v>
      </c>
      <c r="P36" s="4">
        <v>0</v>
      </c>
    </row>
    <row r="37" spans="1:16" ht="14.4" customHeight="1">
      <c r="A37" s="11" t="s">
        <v>38</v>
      </c>
      <c r="B37" s="4">
        <v>18695</v>
      </c>
      <c r="C37" s="4">
        <v>5367</v>
      </c>
      <c r="D37" s="4">
        <v>7480</v>
      </c>
      <c r="E37" s="4">
        <v>5534</v>
      </c>
      <c r="F37" s="4">
        <v>50</v>
      </c>
      <c r="G37" s="4">
        <v>14</v>
      </c>
      <c r="H37" s="4">
        <v>197</v>
      </c>
      <c r="I37" s="8"/>
      <c r="J37" s="4">
        <v>15220</v>
      </c>
      <c r="K37" s="4">
        <v>453</v>
      </c>
      <c r="L37" s="4">
        <v>4313</v>
      </c>
      <c r="M37" s="4">
        <v>10112</v>
      </c>
      <c r="N37" s="4">
        <v>230</v>
      </c>
      <c r="O37" s="4">
        <v>73</v>
      </c>
      <c r="P37" s="4">
        <v>39</v>
      </c>
    </row>
    <row r="38" spans="1:16" ht="14.4" customHeight="1">
      <c r="A38" s="11" t="s">
        <v>97</v>
      </c>
      <c r="B38" s="4" t="s">
        <v>39</v>
      </c>
      <c r="C38" s="4" t="s">
        <v>39</v>
      </c>
      <c r="D38" s="4" t="s">
        <v>39</v>
      </c>
      <c r="E38" s="4" t="s">
        <v>39</v>
      </c>
      <c r="F38" s="4" t="s">
        <v>39</v>
      </c>
      <c r="G38" s="4" t="s">
        <v>39</v>
      </c>
      <c r="H38" s="4" t="s">
        <v>39</v>
      </c>
      <c r="I38" s="8"/>
      <c r="J38" s="4" t="s">
        <v>39</v>
      </c>
      <c r="K38" s="4">
        <v>0</v>
      </c>
      <c r="L38" s="4" t="s">
        <v>39</v>
      </c>
      <c r="M38" s="4" t="s">
        <v>39</v>
      </c>
      <c r="N38" s="4" t="s">
        <v>39</v>
      </c>
      <c r="O38" s="4">
        <v>0</v>
      </c>
      <c r="P38" s="4" t="s">
        <v>39</v>
      </c>
    </row>
    <row r="39" spans="1:16" ht="14.4" customHeight="1">
      <c r="A39" s="11" t="s">
        <v>40</v>
      </c>
      <c r="B39" s="4">
        <v>1243</v>
      </c>
      <c r="C39" s="4">
        <v>665</v>
      </c>
      <c r="D39" s="4">
        <v>215</v>
      </c>
      <c r="E39" s="4">
        <v>182</v>
      </c>
      <c r="F39" s="4">
        <v>1</v>
      </c>
      <c r="G39" s="4">
        <v>1</v>
      </c>
      <c r="H39" s="4">
        <v>179</v>
      </c>
      <c r="I39" s="8"/>
      <c r="J39" s="4">
        <v>782</v>
      </c>
      <c r="K39" s="4">
        <v>46</v>
      </c>
      <c r="L39" s="4">
        <v>248</v>
      </c>
      <c r="M39" s="4">
        <v>451</v>
      </c>
      <c r="N39" s="4">
        <v>6</v>
      </c>
      <c r="O39" s="4">
        <v>2</v>
      </c>
      <c r="P39" s="4">
        <v>29</v>
      </c>
    </row>
    <row r="40" spans="1:16" ht="14.4" customHeight="1">
      <c r="A40" s="11" t="s">
        <v>41</v>
      </c>
      <c r="B40" s="4">
        <v>220</v>
      </c>
      <c r="C40" s="4">
        <v>71</v>
      </c>
      <c r="D40" s="4">
        <v>103</v>
      </c>
      <c r="E40" s="4">
        <v>3</v>
      </c>
      <c r="F40" s="4">
        <v>1</v>
      </c>
      <c r="G40" s="4">
        <v>0</v>
      </c>
      <c r="H40" s="4">
        <v>42</v>
      </c>
      <c r="I40" s="8"/>
      <c r="J40" s="4">
        <v>412</v>
      </c>
      <c r="K40" s="4">
        <v>3</v>
      </c>
      <c r="L40" s="4">
        <v>189</v>
      </c>
      <c r="M40" s="4">
        <v>76</v>
      </c>
      <c r="N40" s="4">
        <v>8</v>
      </c>
      <c r="O40" s="4">
        <v>0</v>
      </c>
      <c r="P40" s="4">
        <v>136</v>
      </c>
    </row>
    <row r="41" spans="1:16" ht="14.4" customHeight="1">
      <c r="A41" s="11" t="s">
        <v>43</v>
      </c>
      <c r="B41" s="4">
        <v>49475</v>
      </c>
      <c r="C41" s="4">
        <v>6793</v>
      </c>
      <c r="D41" s="4">
        <v>10819</v>
      </c>
      <c r="E41" s="4">
        <v>23217</v>
      </c>
      <c r="F41" s="4">
        <v>1009</v>
      </c>
      <c r="G41" s="4">
        <v>58</v>
      </c>
      <c r="H41" s="4">
        <v>7877</v>
      </c>
      <c r="I41" s="8"/>
      <c r="J41" s="4">
        <v>38277</v>
      </c>
      <c r="K41" s="4">
        <v>465</v>
      </c>
      <c r="L41" s="4">
        <v>3606</v>
      </c>
      <c r="M41" s="4">
        <v>26551</v>
      </c>
      <c r="N41" s="4">
        <v>725</v>
      </c>
      <c r="O41" s="4">
        <v>116</v>
      </c>
      <c r="P41" s="4">
        <v>6814</v>
      </c>
    </row>
    <row r="42" spans="1:16" ht="14.4" customHeight="1">
      <c r="A42" s="11" t="s">
        <v>102</v>
      </c>
      <c r="B42" s="49">
        <v>7324</v>
      </c>
      <c r="C42" s="49">
        <v>1436</v>
      </c>
      <c r="D42" s="49">
        <v>1786</v>
      </c>
      <c r="E42" s="49">
        <v>3164</v>
      </c>
      <c r="F42" s="49">
        <v>57</v>
      </c>
      <c r="G42" s="49">
        <v>8</v>
      </c>
      <c r="H42" s="49">
        <v>873</v>
      </c>
      <c r="I42" s="51"/>
      <c r="J42" s="49">
        <v>9134</v>
      </c>
      <c r="K42" s="49">
        <v>146</v>
      </c>
      <c r="L42" s="49">
        <v>1636</v>
      </c>
      <c r="M42" s="49">
        <v>5847</v>
      </c>
      <c r="N42" s="49">
        <v>97</v>
      </c>
      <c r="O42" s="49">
        <v>41</v>
      </c>
      <c r="P42" s="49">
        <v>1367</v>
      </c>
    </row>
    <row r="43" spans="1:16" ht="14.4" customHeight="1">
      <c r="A43" s="11" t="s">
        <v>76</v>
      </c>
      <c r="B43" s="4" t="s">
        <v>42</v>
      </c>
      <c r="C43" s="4" t="s">
        <v>42</v>
      </c>
      <c r="D43" s="4" t="s">
        <v>42</v>
      </c>
      <c r="E43" s="4" t="s">
        <v>42</v>
      </c>
      <c r="F43" s="4" t="s">
        <v>42</v>
      </c>
      <c r="G43" s="4" t="s">
        <v>42</v>
      </c>
      <c r="H43" s="4" t="s">
        <v>42</v>
      </c>
      <c r="I43" s="8"/>
      <c r="J43" s="4" t="s">
        <v>42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42</v>
      </c>
    </row>
    <row r="44" spans="1:16" ht="14.4" customHeight="1">
      <c r="A44" s="11" t="s">
        <v>77</v>
      </c>
      <c r="B44" s="4">
        <v>44552</v>
      </c>
      <c r="C44" s="4">
        <v>6053</v>
      </c>
      <c r="D44" s="4">
        <v>16003</v>
      </c>
      <c r="E44" s="4">
        <v>22109</v>
      </c>
      <c r="F44" s="4">
        <v>475</v>
      </c>
      <c r="G44" s="4">
        <v>157</v>
      </c>
      <c r="H44" s="4">
        <v>168</v>
      </c>
      <c r="I44" s="8"/>
      <c r="J44" s="4">
        <v>38093</v>
      </c>
      <c r="K44" s="4">
        <v>795</v>
      </c>
      <c r="L44" s="4">
        <v>5873</v>
      </c>
      <c r="M44" s="4">
        <v>29980</v>
      </c>
      <c r="N44" s="4">
        <v>496</v>
      </c>
      <c r="O44" s="4">
        <v>808</v>
      </c>
      <c r="P44" s="4">
        <v>141</v>
      </c>
    </row>
    <row r="45" spans="1:16" ht="14.4" customHeight="1">
      <c r="A45" s="11" t="s">
        <v>104</v>
      </c>
      <c r="B45" s="49">
        <v>3535</v>
      </c>
      <c r="C45" s="49">
        <v>1654</v>
      </c>
      <c r="D45" s="49">
        <v>1133</v>
      </c>
      <c r="E45" s="49">
        <v>371</v>
      </c>
      <c r="F45" s="49">
        <v>30</v>
      </c>
      <c r="G45" s="49">
        <v>5</v>
      </c>
      <c r="H45" s="49">
        <v>342</v>
      </c>
      <c r="I45" s="51"/>
      <c r="J45" s="49">
        <v>2238</v>
      </c>
      <c r="K45" s="49">
        <v>106</v>
      </c>
      <c r="L45" s="49">
        <v>1020</v>
      </c>
      <c r="M45" s="49">
        <v>818</v>
      </c>
      <c r="N45" s="49">
        <v>66</v>
      </c>
      <c r="O45" s="49">
        <v>0</v>
      </c>
      <c r="P45" s="49">
        <v>228</v>
      </c>
    </row>
    <row r="46" spans="1:16" ht="14.4" customHeight="1">
      <c r="A46" s="11" t="s">
        <v>72</v>
      </c>
      <c r="B46" s="4">
        <v>2362</v>
      </c>
      <c r="C46" s="4">
        <v>965</v>
      </c>
      <c r="D46" s="4">
        <v>895</v>
      </c>
      <c r="E46" s="4">
        <v>492</v>
      </c>
      <c r="F46" s="4">
        <v>9</v>
      </c>
      <c r="G46" s="4">
        <v>1</v>
      </c>
      <c r="H46" s="4">
        <v>0</v>
      </c>
      <c r="I46" s="8"/>
      <c r="J46" s="4">
        <v>3969</v>
      </c>
      <c r="K46" s="4">
        <v>238</v>
      </c>
      <c r="L46" s="4">
        <v>2893</v>
      </c>
      <c r="M46" s="4">
        <v>711</v>
      </c>
      <c r="N46" s="4">
        <v>125</v>
      </c>
      <c r="O46" s="4">
        <v>2</v>
      </c>
      <c r="P46" s="4">
        <v>0</v>
      </c>
    </row>
    <row r="47" spans="1:16" ht="14.4" customHeight="1">
      <c r="A47" s="11" t="s">
        <v>78</v>
      </c>
      <c r="B47" s="4">
        <v>10420</v>
      </c>
      <c r="C47" s="4">
        <v>2147</v>
      </c>
      <c r="D47" s="4">
        <v>3111</v>
      </c>
      <c r="E47" s="4">
        <v>4132</v>
      </c>
      <c r="F47" s="4">
        <v>236</v>
      </c>
      <c r="G47" s="4">
        <v>94</v>
      </c>
      <c r="H47" s="4">
        <v>700</v>
      </c>
      <c r="I47" s="8"/>
      <c r="J47" s="4">
        <v>11366</v>
      </c>
      <c r="K47" s="4">
        <v>575</v>
      </c>
      <c r="L47" s="4">
        <v>996</v>
      </c>
      <c r="M47" s="4">
        <v>8292</v>
      </c>
      <c r="N47" s="4">
        <v>422</v>
      </c>
      <c r="O47" s="4">
        <v>430</v>
      </c>
      <c r="P47" s="4">
        <v>651</v>
      </c>
    </row>
    <row r="48" spans="1:16" ht="14.4" customHeight="1">
      <c r="A48" s="11" t="s">
        <v>83</v>
      </c>
      <c r="B48" s="4">
        <v>2278</v>
      </c>
      <c r="C48" s="4">
        <v>629</v>
      </c>
      <c r="D48" s="4">
        <v>1216</v>
      </c>
      <c r="E48" s="4">
        <v>215</v>
      </c>
      <c r="F48" s="4">
        <v>7</v>
      </c>
      <c r="G48" s="9">
        <v>5</v>
      </c>
      <c r="H48" s="9">
        <v>206</v>
      </c>
      <c r="I48" s="35"/>
      <c r="J48" s="35">
        <v>2124</v>
      </c>
      <c r="K48" s="4">
        <v>78</v>
      </c>
      <c r="L48" s="4">
        <v>993</v>
      </c>
      <c r="M48" s="4">
        <v>343</v>
      </c>
      <c r="N48" s="4">
        <v>80</v>
      </c>
      <c r="O48" s="4">
        <v>19</v>
      </c>
      <c r="P48" s="4">
        <v>611</v>
      </c>
    </row>
    <row r="49" spans="1:16" ht="14.4" customHeight="1">
      <c r="A49" s="11" t="s">
        <v>79</v>
      </c>
      <c r="B49" s="4">
        <v>2941</v>
      </c>
      <c r="C49" s="4">
        <v>1177</v>
      </c>
      <c r="D49" s="4">
        <v>1183</v>
      </c>
      <c r="E49" s="4">
        <v>549</v>
      </c>
      <c r="F49" s="4">
        <v>28</v>
      </c>
      <c r="G49" s="4">
        <v>2</v>
      </c>
      <c r="H49" s="4">
        <v>2</v>
      </c>
      <c r="I49" s="8"/>
      <c r="J49" s="4">
        <v>4025</v>
      </c>
      <c r="K49" s="4">
        <v>281</v>
      </c>
      <c r="L49" s="4">
        <v>1920</v>
      </c>
      <c r="M49" s="4">
        <v>1658</v>
      </c>
      <c r="N49" s="4">
        <v>154</v>
      </c>
      <c r="O49" s="4">
        <v>8</v>
      </c>
      <c r="P49" s="4">
        <v>4</v>
      </c>
    </row>
    <row r="50" spans="1:16" ht="14.4" customHeight="1">
      <c r="A50" s="11" t="s">
        <v>80</v>
      </c>
      <c r="B50" s="4">
        <v>5402</v>
      </c>
      <c r="C50" s="4">
        <v>1857</v>
      </c>
      <c r="D50" s="4">
        <v>1692</v>
      </c>
      <c r="E50" s="4">
        <v>1224</v>
      </c>
      <c r="F50" s="4">
        <v>24</v>
      </c>
      <c r="G50" s="4">
        <v>5</v>
      </c>
      <c r="H50" s="4">
        <v>600</v>
      </c>
      <c r="I50" s="8"/>
      <c r="J50" s="4">
        <v>3922</v>
      </c>
      <c r="K50" s="4">
        <v>185</v>
      </c>
      <c r="L50" s="4">
        <v>2208</v>
      </c>
      <c r="M50" s="4">
        <v>911</v>
      </c>
      <c r="N50" s="4">
        <v>92</v>
      </c>
      <c r="O50" s="4">
        <v>28</v>
      </c>
      <c r="P50" s="4">
        <v>498</v>
      </c>
    </row>
    <row r="51" spans="1:16" ht="14.4" customHeight="1">
      <c r="A51" s="11" t="s">
        <v>81</v>
      </c>
      <c r="B51" s="4">
        <v>10203</v>
      </c>
      <c r="C51" s="4">
        <v>2995</v>
      </c>
      <c r="D51" s="4">
        <v>3835</v>
      </c>
      <c r="E51" s="4">
        <v>2672</v>
      </c>
      <c r="F51" s="4">
        <v>68</v>
      </c>
      <c r="G51" s="4">
        <v>5</v>
      </c>
      <c r="H51" s="4">
        <v>628</v>
      </c>
      <c r="I51" s="8"/>
      <c r="J51" s="4">
        <v>14603</v>
      </c>
      <c r="K51" s="4">
        <v>494</v>
      </c>
      <c r="L51" s="4">
        <v>4315</v>
      </c>
      <c r="M51" s="4">
        <v>9436</v>
      </c>
      <c r="N51" s="4">
        <v>177</v>
      </c>
      <c r="O51" s="4">
        <v>29</v>
      </c>
      <c r="P51" s="4">
        <v>152</v>
      </c>
    </row>
    <row r="52" spans="1:16" ht="14.4" customHeight="1">
      <c r="A52" s="11" t="s">
        <v>82</v>
      </c>
      <c r="B52" s="4" t="s">
        <v>42</v>
      </c>
      <c r="C52" s="4" t="s">
        <v>42</v>
      </c>
      <c r="D52" s="4" t="s">
        <v>42</v>
      </c>
      <c r="E52" s="4" t="s">
        <v>42</v>
      </c>
      <c r="F52" s="4" t="s">
        <v>42</v>
      </c>
      <c r="G52" s="4" t="s">
        <v>42</v>
      </c>
      <c r="H52" s="4" t="s">
        <v>42</v>
      </c>
      <c r="I52" s="8"/>
      <c r="J52" s="4" t="s">
        <v>42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42</v>
      </c>
    </row>
    <row r="53" spans="1:16" ht="14.4" customHeight="1">
      <c r="A53" s="11" t="s">
        <v>44</v>
      </c>
      <c r="B53" s="4">
        <v>3455</v>
      </c>
      <c r="C53" s="4">
        <v>1050</v>
      </c>
      <c r="D53" s="4">
        <v>1177</v>
      </c>
      <c r="E53" s="4">
        <v>840</v>
      </c>
      <c r="F53" s="4">
        <v>49</v>
      </c>
      <c r="G53" s="4">
        <v>0</v>
      </c>
      <c r="H53" s="4">
        <v>339</v>
      </c>
      <c r="I53" s="8"/>
      <c r="J53" s="4">
        <v>5510</v>
      </c>
      <c r="K53" s="4">
        <v>68</v>
      </c>
      <c r="L53" s="4">
        <v>882</v>
      </c>
      <c r="M53" s="4">
        <v>4288</v>
      </c>
      <c r="N53" s="4">
        <v>81</v>
      </c>
      <c r="O53" s="4">
        <v>7</v>
      </c>
      <c r="P53" s="4">
        <v>184</v>
      </c>
    </row>
    <row r="54" spans="1:16" ht="14.4" customHeight="1">
      <c r="A54" s="11" t="s">
        <v>45</v>
      </c>
      <c r="B54" s="4">
        <v>6</v>
      </c>
      <c r="C54" s="4">
        <v>0</v>
      </c>
      <c r="D54" s="4">
        <v>6</v>
      </c>
      <c r="E54" s="4">
        <v>0</v>
      </c>
      <c r="F54" s="4">
        <v>0</v>
      </c>
      <c r="G54" s="4">
        <v>0</v>
      </c>
      <c r="H54" s="4">
        <v>0</v>
      </c>
      <c r="I54" s="8"/>
      <c r="J54" s="4">
        <v>5</v>
      </c>
      <c r="K54" s="4">
        <v>0</v>
      </c>
      <c r="L54" s="4">
        <v>5</v>
      </c>
      <c r="M54" s="4">
        <v>0</v>
      </c>
      <c r="N54" s="4">
        <v>0</v>
      </c>
      <c r="O54" s="4">
        <v>0</v>
      </c>
      <c r="P54" s="4">
        <v>0</v>
      </c>
    </row>
    <row r="55" spans="1:16" ht="14.4" customHeight="1">
      <c r="A55" s="11" t="s">
        <v>46</v>
      </c>
      <c r="B55" s="4">
        <v>896</v>
      </c>
      <c r="C55" s="4">
        <v>339</v>
      </c>
      <c r="D55" s="4">
        <v>239</v>
      </c>
      <c r="E55" s="4">
        <v>107</v>
      </c>
      <c r="F55" s="4">
        <v>2</v>
      </c>
      <c r="G55" s="4">
        <v>3</v>
      </c>
      <c r="H55" s="4">
        <v>207</v>
      </c>
      <c r="I55" s="8"/>
      <c r="J55" s="4">
        <v>454</v>
      </c>
      <c r="K55" s="4">
        <v>20</v>
      </c>
      <c r="L55" s="4">
        <v>278</v>
      </c>
      <c r="M55" s="4">
        <v>62</v>
      </c>
      <c r="N55" s="4">
        <v>21</v>
      </c>
      <c r="O55" s="4">
        <v>1</v>
      </c>
      <c r="P55" s="4">
        <v>72</v>
      </c>
    </row>
    <row r="56" spans="1:16" ht="14.4" customHeight="1">
      <c r="A56" s="11" t="s">
        <v>47</v>
      </c>
      <c r="B56" s="4">
        <v>3624</v>
      </c>
      <c r="C56" s="4">
        <v>1223</v>
      </c>
      <c r="D56" s="4">
        <v>608</v>
      </c>
      <c r="E56" s="4">
        <v>1764</v>
      </c>
      <c r="F56" s="4">
        <v>15</v>
      </c>
      <c r="G56" s="4">
        <v>11</v>
      </c>
      <c r="H56" s="4">
        <v>3</v>
      </c>
      <c r="I56" s="8"/>
      <c r="J56" s="4">
        <v>5326</v>
      </c>
      <c r="K56" s="4">
        <v>118</v>
      </c>
      <c r="L56" s="4">
        <v>866</v>
      </c>
      <c r="M56" s="4">
        <v>4172</v>
      </c>
      <c r="N56" s="4">
        <v>105</v>
      </c>
      <c r="O56" s="4">
        <v>65</v>
      </c>
      <c r="P56" s="4">
        <v>0</v>
      </c>
    </row>
    <row r="57" spans="1:16" ht="14.4" customHeight="1">
      <c r="A57" s="11" t="s">
        <v>103</v>
      </c>
      <c r="B57" s="49">
        <v>3733</v>
      </c>
      <c r="C57" s="49">
        <v>1546</v>
      </c>
      <c r="D57" s="49">
        <v>1171</v>
      </c>
      <c r="E57" s="49">
        <v>760</v>
      </c>
      <c r="F57" s="49">
        <v>9</v>
      </c>
      <c r="G57" s="49">
        <v>3</v>
      </c>
      <c r="H57" s="49">
        <v>234</v>
      </c>
      <c r="I57" s="51"/>
      <c r="J57" s="49">
        <v>4314</v>
      </c>
      <c r="K57" s="49">
        <v>169</v>
      </c>
      <c r="L57" s="49">
        <v>1910</v>
      </c>
      <c r="M57" s="49">
        <v>1886</v>
      </c>
      <c r="N57" s="49">
        <v>37</v>
      </c>
      <c r="O57" s="49">
        <v>12</v>
      </c>
      <c r="P57" s="49">
        <v>300</v>
      </c>
    </row>
    <row r="58" spans="1:16" ht="14.4" customHeight="1">
      <c r="A58" s="11" t="s">
        <v>49</v>
      </c>
      <c r="B58" s="4">
        <v>10482</v>
      </c>
      <c r="C58" s="4">
        <v>1822</v>
      </c>
      <c r="D58" s="4">
        <v>2794</v>
      </c>
      <c r="E58" s="4">
        <v>4807</v>
      </c>
      <c r="F58" s="4">
        <v>103</v>
      </c>
      <c r="G58" s="4">
        <v>35</v>
      </c>
      <c r="H58" s="4">
        <v>921</v>
      </c>
      <c r="I58" s="8"/>
      <c r="J58" s="4">
        <v>14240</v>
      </c>
      <c r="K58" s="4">
        <v>229</v>
      </c>
      <c r="L58" s="4">
        <v>945</v>
      </c>
      <c r="M58" s="4">
        <v>11810</v>
      </c>
      <c r="N58" s="4">
        <v>222</v>
      </c>
      <c r="O58" s="4">
        <v>74</v>
      </c>
      <c r="P58" s="4">
        <v>960</v>
      </c>
    </row>
    <row r="59" spans="1:16" ht="14.4" customHeight="1">
      <c r="A59" s="11" t="s">
        <v>50</v>
      </c>
      <c r="B59" s="4">
        <v>1684</v>
      </c>
      <c r="C59" s="4">
        <v>493</v>
      </c>
      <c r="D59" s="4">
        <v>649</v>
      </c>
      <c r="E59" s="4">
        <v>433</v>
      </c>
      <c r="F59" s="4">
        <v>53</v>
      </c>
      <c r="G59" s="4">
        <v>16</v>
      </c>
      <c r="H59" s="4">
        <v>40</v>
      </c>
      <c r="I59" s="8"/>
      <c r="J59" s="4">
        <v>2309</v>
      </c>
      <c r="K59" s="4">
        <v>52</v>
      </c>
      <c r="L59" s="4">
        <v>371</v>
      </c>
      <c r="M59" s="4">
        <v>1505</v>
      </c>
      <c r="N59" s="4">
        <v>274</v>
      </c>
      <c r="O59" s="4">
        <v>80</v>
      </c>
      <c r="P59" s="4">
        <v>27</v>
      </c>
    </row>
    <row r="60" spans="1:16" ht="14.4" customHeight="1">
      <c r="A60" s="11" t="s">
        <v>62</v>
      </c>
      <c r="B60" s="4">
        <v>1638</v>
      </c>
      <c r="C60" s="4">
        <v>546</v>
      </c>
      <c r="D60" s="4">
        <v>382</v>
      </c>
      <c r="E60" s="4">
        <v>247</v>
      </c>
      <c r="F60" s="4">
        <v>19</v>
      </c>
      <c r="G60" s="4">
        <v>8</v>
      </c>
      <c r="H60" s="4">
        <v>486</v>
      </c>
      <c r="I60" s="8"/>
      <c r="J60" s="4">
        <v>826</v>
      </c>
      <c r="K60" s="4">
        <v>8</v>
      </c>
      <c r="L60" s="4">
        <v>102</v>
      </c>
      <c r="M60" s="4">
        <v>659</v>
      </c>
      <c r="N60" s="4">
        <v>19</v>
      </c>
      <c r="O60" s="4">
        <v>13</v>
      </c>
      <c r="P60" s="4">
        <v>25</v>
      </c>
    </row>
    <row r="61" spans="1:16" ht="14.4" customHeight="1">
      <c r="A61" s="11" t="s">
        <v>51</v>
      </c>
      <c r="B61" s="4">
        <v>649</v>
      </c>
      <c r="C61" s="4">
        <v>363</v>
      </c>
      <c r="D61" s="4">
        <v>208</v>
      </c>
      <c r="E61" s="4">
        <v>33</v>
      </c>
      <c r="F61" s="4">
        <v>0</v>
      </c>
      <c r="G61" s="4">
        <v>1</v>
      </c>
      <c r="H61" s="4">
        <v>44</v>
      </c>
      <c r="I61" s="8"/>
      <c r="J61" s="4">
        <v>417</v>
      </c>
      <c r="K61" s="4">
        <v>16</v>
      </c>
      <c r="L61" s="4">
        <v>170</v>
      </c>
      <c r="M61" s="4">
        <v>219</v>
      </c>
      <c r="N61" s="4">
        <v>0</v>
      </c>
      <c r="O61" s="4">
        <v>3</v>
      </c>
      <c r="P61" s="4">
        <v>9</v>
      </c>
    </row>
    <row r="62" spans="1:16" ht="14.4" customHeight="1">
      <c r="A62" s="11" t="s">
        <v>52</v>
      </c>
      <c r="B62" s="4">
        <v>5412</v>
      </c>
      <c r="C62" s="4">
        <v>184</v>
      </c>
      <c r="D62" s="4">
        <v>692</v>
      </c>
      <c r="E62" s="4">
        <v>3648</v>
      </c>
      <c r="F62" s="4">
        <v>291</v>
      </c>
      <c r="G62" s="4">
        <v>115</v>
      </c>
      <c r="H62" s="4">
        <v>482</v>
      </c>
      <c r="I62" s="8"/>
      <c r="J62" s="4">
        <v>3180</v>
      </c>
      <c r="K62" s="4">
        <v>2</v>
      </c>
      <c r="L62" s="4">
        <v>313</v>
      </c>
      <c r="M62" s="4">
        <v>2567</v>
      </c>
      <c r="N62" s="4">
        <v>84</v>
      </c>
      <c r="O62" s="4">
        <v>141</v>
      </c>
      <c r="P62" s="4">
        <v>73</v>
      </c>
    </row>
    <row r="63" spans="1:16" ht="14.4" customHeight="1">
      <c r="A63" s="11" t="s">
        <v>53</v>
      </c>
      <c r="B63" s="4">
        <v>759</v>
      </c>
      <c r="C63" s="4">
        <v>296</v>
      </c>
      <c r="D63" s="4">
        <v>86</v>
      </c>
      <c r="E63" s="4">
        <v>202</v>
      </c>
      <c r="F63" s="4">
        <v>0</v>
      </c>
      <c r="G63" s="4">
        <v>0</v>
      </c>
      <c r="H63" s="4">
        <v>175</v>
      </c>
      <c r="I63" s="8"/>
      <c r="J63" s="4">
        <v>1050</v>
      </c>
      <c r="K63" s="4">
        <v>5</v>
      </c>
      <c r="L63" s="4">
        <v>51</v>
      </c>
      <c r="M63" s="4">
        <v>879</v>
      </c>
      <c r="N63" s="4">
        <v>5</v>
      </c>
      <c r="O63" s="4">
        <v>0</v>
      </c>
      <c r="P63" s="4">
        <v>110</v>
      </c>
    </row>
    <row r="64" spans="1:16" ht="14.4" customHeight="1">
      <c r="A64" s="11" t="s">
        <v>54</v>
      </c>
      <c r="B64" s="4">
        <v>6641</v>
      </c>
      <c r="C64" s="4">
        <v>1570</v>
      </c>
      <c r="D64" s="4">
        <v>1978</v>
      </c>
      <c r="E64" s="4">
        <v>2056</v>
      </c>
      <c r="F64" s="4">
        <v>38</v>
      </c>
      <c r="G64" s="4">
        <v>4</v>
      </c>
      <c r="H64" s="4">
        <v>995</v>
      </c>
      <c r="I64" s="8"/>
      <c r="J64" s="4">
        <v>3416</v>
      </c>
      <c r="K64" s="4">
        <v>112</v>
      </c>
      <c r="L64" s="4">
        <v>655</v>
      </c>
      <c r="M64" s="4">
        <v>2261</v>
      </c>
      <c r="N64" s="4">
        <v>28</v>
      </c>
      <c r="O64" s="4">
        <v>10</v>
      </c>
      <c r="P64" s="4">
        <v>350</v>
      </c>
    </row>
    <row r="65" spans="1:16" ht="14.4" customHeight="1">
      <c r="A65" s="11" t="s">
        <v>55</v>
      </c>
      <c r="B65" s="4">
        <v>1947</v>
      </c>
      <c r="C65" s="4">
        <v>655</v>
      </c>
      <c r="D65" s="4">
        <v>277</v>
      </c>
      <c r="E65" s="4">
        <v>594</v>
      </c>
      <c r="F65" s="4">
        <v>10</v>
      </c>
      <c r="G65" s="4">
        <v>1</v>
      </c>
      <c r="H65" s="4">
        <v>410</v>
      </c>
      <c r="I65" s="8"/>
      <c r="J65" s="4">
        <v>2578</v>
      </c>
      <c r="K65" s="4">
        <v>79</v>
      </c>
      <c r="L65" s="4">
        <v>261</v>
      </c>
      <c r="M65" s="4">
        <v>1866</v>
      </c>
      <c r="N65" s="4">
        <v>42</v>
      </c>
      <c r="O65" s="4">
        <v>5</v>
      </c>
      <c r="P65" s="4">
        <v>325</v>
      </c>
    </row>
    <row r="66" spans="1:16" ht="14.4" customHeight="1">
      <c r="A66" s="11" t="s">
        <v>56</v>
      </c>
      <c r="B66" s="4">
        <v>1943</v>
      </c>
      <c r="C66" s="4">
        <v>432</v>
      </c>
      <c r="D66" s="4">
        <v>491</v>
      </c>
      <c r="E66" s="4">
        <v>898</v>
      </c>
      <c r="F66" s="4">
        <v>11</v>
      </c>
      <c r="G66" s="4">
        <v>1</v>
      </c>
      <c r="H66" s="4">
        <v>110</v>
      </c>
      <c r="I66" s="8"/>
      <c r="J66" s="4">
        <v>2216</v>
      </c>
      <c r="K66" s="4">
        <v>28</v>
      </c>
      <c r="L66" s="4">
        <v>148</v>
      </c>
      <c r="M66" s="4">
        <v>1830</v>
      </c>
      <c r="N66" s="4">
        <v>88</v>
      </c>
      <c r="O66" s="4">
        <v>15</v>
      </c>
      <c r="P66" s="4">
        <v>107</v>
      </c>
    </row>
    <row r="67" spans="1:16" ht="14.4" customHeight="1">
      <c r="A67" s="11" t="s">
        <v>11</v>
      </c>
      <c r="B67" s="4">
        <f>SUM(B6:B66)</f>
        <v>415642</v>
      </c>
      <c r="C67" s="4">
        <f t="shared" ref="C67:P67" si="0">SUM(C6:C66)</f>
        <v>77643</v>
      </c>
      <c r="D67" s="4">
        <f t="shared" si="0"/>
        <v>129262</v>
      </c>
      <c r="E67" s="4">
        <f t="shared" si="0"/>
        <v>165666</v>
      </c>
      <c r="F67" s="4">
        <f t="shared" si="0"/>
        <v>4730</v>
      </c>
      <c r="G67" s="4">
        <f t="shared" si="0"/>
        <v>2093</v>
      </c>
      <c r="H67" s="4">
        <f t="shared" si="0"/>
        <v>37075</v>
      </c>
      <c r="J67" s="4">
        <f t="shared" si="0"/>
        <v>363443</v>
      </c>
      <c r="K67" s="4">
        <f t="shared" si="0"/>
        <v>28453</v>
      </c>
      <c r="L67" s="4">
        <f t="shared" si="0"/>
        <v>77755</v>
      </c>
      <c r="M67" s="4">
        <f t="shared" si="0"/>
        <v>253266</v>
      </c>
      <c r="N67" s="4">
        <f t="shared" si="0"/>
        <v>17058</v>
      </c>
      <c r="O67" s="4">
        <f t="shared" si="0"/>
        <v>17844</v>
      </c>
      <c r="P67" s="4">
        <f t="shared" si="0"/>
        <v>33751</v>
      </c>
    </row>
    <row r="69" spans="1:16" ht="14.4" customHeight="1">
      <c r="A69" s="11" t="s">
        <v>109</v>
      </c>
    </row>
    <row r="70" spans="1:16" ht="14.4" customHeight="1">
      <c r="A70" s="11" t="s">
        <v>95</v>
      </c>
    </row>
    <row r="72" spans="1:16" ht="14.4" customHeight="1">
      <c r="A72" s="11" t="s">
        <v>88</v>
      </c>
    </row>
    <row r="73" spans="1:16" ht="14.4" customHeight="1">
      <c r="A73" s="11" t="s">
        <v>94</v>
      </c>
    </row>
  </sheetData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3"/>
  <sheetViews>
    <sheetView topLeftCell="A53" workbookViewId="0">
      <selection activeCell="B57" sqref="B57:P57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B1" s="25" t="s">
        <v>0</v>
      </c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25">
        <v>396652</v>
      </c>
      <c r="C5" s="25">
        <v>80051</v>
      </c>
      <c r="D5" s="25">
        <v>127707</v>
      </c>
      <c r="E5" s="25">
        <v>153793</v>
      </c>
      <c r="F5" s="25">
        <v>3271</v>
      </c>
      <c r="G5" s="25">
        <v>2576</v>
      </c>
      <c r="H5" s="25">
        <v>29229</v>
      </c>
      <c r="I5" s="27"/>
      <c r="J5" s="25">
        <v>374919</v>
      </c>
      <c r="K5" s="25">
        <v>7473</v>
      </c>
      <c r="L5" s="25">
        <v>74043</v>
      </c>
      <c r="M5" s="25">
        <v>257548</v>
      </c>
      <c r="N5" s="25">
        <v>6138</v>
      </c>
      <c r="O5" s="25">
        <v>8348</v>
      </c>
      <c r="P5" s="25">
        <v>21467</v>
      </c>
    </row>
    <row r="6" spans="1:16" ht="14.4" customHeight="1">
      <c r="A6" s="25" t="s">
        <v>12</v>
      </c>
      <c r="B6" s="25">
        <v>4269</v>
      </c>
      <c r="C6" s="25">
        <v>871</v>
      </c>
      <c r="D6" s="25">
        <v>853</v>
      </c>
      <c r="E6" s="25">
        <v>1428</v>
      </c>
      <c r="F6" s="25">
        <v>7</v>
      </c>
      <c r="G6" s="25">
        <v>5</v>
      </c>
      <c r="H6" s="25">
        <v>805</v>
      </c>
      <c r="I6" s="27"/>
      <c r="J6" s="25">
        <v>3134</v>
      </c>
      <c r="K6" s="25">
        <v>121</v>
      </c>
      <c r="L6" s="25">
        <v>1104</v>
      </c>
      <c r="M6" s="25">
        <v>1160</v>
      </c>
      <c r="N6" s="25">
        <v>9</v>
      </c>
      <c r="O6" s="25">
        <v>8</v>
      </c>
      <c r="P6" s="25">
        <v>732</v>
      </c>
    </row>
    <row r="7" spans="1:16" ht="14.4" customHeight="1">
      <c r="A7" s="25" t="s">
        <v>13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7"/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</row>
    <row r="8" spans="1:16" ht="14.4" customHeight="1">
      <c r="A8" s="25" t="s">
        <v>14</v>
      </c>
      <c r="B8" s="25">
        <v>792</v>
      </c>
      <c r="C8" s="25">
        <v>306</v>
      </c>
      <c r="D8" s="25">
        <v>318</v>
      </c>
      <c r="E8" s="25">
        <v>93</v>
      </c>
      <c r="F8" s="25">
        <v>1</v>
      </c>
      <c r="G8" s="25">
        <v>0</v>
      </c>
      <c r="H8" s="25">
        <v>74</v>
      </c>
      <c r="I8" s="27"/>
      <c r="J8" s="25">
        <v>1253</v>
      </c>
      <c r="K8" s="25">
        <v>22</v>
      </c>
      <c r="L8" s="25">
        <v>169</v>
      </c>
      <c r="M8" s="25">
        <v>363</v>
      </c>
      <c r="N8" s="25">
        <v>1</v>
      </c>
      <c r="O8" s="25">
        <v>1</v>
      </c>
      <c r="P8" s="25">
        <v>697</v>
      </c>
    </row>
    <row r="9" spans="1:16" ht="14.4" customHeight="1">
      <c r="A9" s="25" t="s">
        <v>15</v>
      </c>
      <c r="B9" s="25">
        <v>879</v>
      </c>
      <c r="C9" s="25">
        <v>359</v>
      </c>
      <c r="D9" s="25">
        <v>300</v>
      </c>
      <c r="E9" s="25">
        <v>75</v>
      </c>
      <c r="F9" s="25">
        <v>3</v>
      </c>
      <c r="G9" s="25">
        <v>3</v>
      </c>
      <c r="H9" s="25">
        <v>139</v>
      </c>
      <c r="I9" s="27"/>
      <c r="J9" s="25">
        <v>829</v>
      </c>
      <c r="K9" s="25">
        <v>59</v>
      </c>
      <c r="L9" s="25">
        <v>302</v>
      </c>
      <c r="M9" s="25">
        <v>105</v>
      </c>
      <c r="N9" s="25">
        <v>7</v>
      </c>
      <c r="O9" s="25">
        <v>1</v>
      </c>
      <c r="P9" s="25">
        <v>355</v>
      </c>
    </row>
    <row r="10" spans="1:16" ht="14.4" customHeight="1">
      <c r="A10" s="25" t="s">
        <v>16</v>
      </c>
      <c r="B10" s="25">
        <v>1488</v>
      </c>
      <c r="C10" s="25">
        <v>411</v>
      </c>
      <c r="D10" s="25">
        <v>298</v>
      </c>
      <c r="E10" s="25">
        <v>756</v>
      </c>
      <c r="F10" s="25">
        <v>11</v>
      </c>
      <c r="G10" s="25">
        <v>0</v>
      </c>
      <c r="H10" s="25">
        <v>12</v>
      </c>
      <c r="I10" s="27"/>
      <c r="J10" s="25">
        <v>2227</v>
      </c>
      <c r="K10" s="25">
        <v>11</v>
      </c>
      <c r="L10" s="25">
        <v>111</v>
      </c>
      <c r="M10" s="25">
        <v>2051</v>
      </c>
      <c r="N10" s="25">
        <v>25</v>
      </c>
      <c r="O10" s="25">
        <v>0</v>
      </c>
      <c r="P10" s="25">
        <v>29</v>
      </c>
    </row>
    <row r="11" spans="1:16" ht="14.4" customHeight="1">
      <c r="A11" s="25" t="s">
        <v>17</v>
      </c>
      <c r="B11" s="25">
        <v>678</v>
      </c>
      <c r="C11" s="25">
        <v>242</v>
      </c>
      <c r="D11" s="25">
        <v>208</v>
      </c>
      <c r="E11" s="25">
        <v>161</v>
      </c>
      <c r="F11" s="25">
        <v>3</v>
      </c>
      <c r="G11" s="25">
        <v>4</v>
      </c>
      <c r="H11" s="25">
        <v>60</v>
      </c>
      <c r="I11" s="27"/>
      <c r="J11" s="25">
        <v>932</v>
      </c>
      <c r="K11" s="25">
        <v>10</v>
      </c>
      <c r="L11" s="25">
        <v>265</v>
      </c>
      <c r="M11" s="25">
        <v>557</v>
      </c>
      <c r="N11" s="25">
        <v>6</v>
      </c>
      <c r="O11" s="25">
        <v>13</v>
      </c>
      <c r="P11" s="25">
        <v>81</v>
      </c>
    </row>
    <row r="12" spans="1:16" ht="14.4" customHeight="1">
      <c r="A12" s="25" t="s">
        <v>18</v>
      </c>
      <c r="B12" s="25">
        <v>522</v>
      </c>
      <c r="C12" s="25">
        <v>216</v>
      </c>
      <c r="D12" s="25">
        <v>191</v>
      </c>
      <c r="E12" s="25">
        <v>208</v>
      </c>
      <c r="F12" s="25">
        <v>5</v>
      </c>
      <c r="G12" s="25">
        <v>2</v>
      </c>
      <c r="H12" s="25">
        <v>0</v>
      </c>
      <c r="I12" s="27"/>
      <c r="J12" s="25">
        <v>387</v>
      </c>
      <c r="K12" s="25">
        <v>5</v>
      </c>
      <c r="L12" s="25">
        <v>76</v>
      </c>
      <c r="M12" s="25">
        <v>297</v>
      </c>
      <c r="N12" s="25">
        <v>2</v>
      </c>
      <c r="O12" s="25">
        <v>7</v>
      </c>
      <c r="P12" s="25">
        <v>0</v>
      </c>
    </row>
    <row r="13" spans="1:16" ht="14.4" customHeight="1">
      <c r="A13" s="25" t="s">
        <v>89</v>
      </c>
      <c r="B13" s="46">
        <v>6993</v>
      </c>
      <c r="C13" s="46">
        <v>2167</v>
      </c>
      <c r="D13" s="46">
        <v>2274</v>
      </c>
      <c r="E13" s="46">
        <v>2448</v>
      </c>
      <c r="F13" s="46">
        <v>17</v>
      </c>
      <c r="G13" s="46">
        <v>5</v>
      </c>
      <c r="H13" s="46">
        <v>82</v>
      </c>
      <c r="I13" s="47"/>
      <c r="J13" s="46">
        <v>7314</v>
      </c>
      <c r="K13" s="46">
        <v>144</v>
      </c>
      <c r="L13" s="46">
        <v>3584</v>
      </c>
      <c r="M13" s="46">
        <v>3398</v>
      </c>
      <c r="N13" s="46">
        <v>68</v>
      </c>
      <c r="O13" s="46">
        <v>3</v>
      </c>
      <c r="P13" s="46">
        <v>117</v>
      </c>
    </row>
    <row r="14" spans="1:16" ht="14.4" customHeight="1">
      <c r="A14" s="25" t="s">
        <v>84</v>
      </c>
      <c r="B14" s="25">
        <v>649</v>
      </c>
      <c r="C14" s="25">
        <v>234</v>
      </c>
      <c r="D14" s="25">
        <v>181</v>
      </c>
      <c r="E14" s="25">
        <v>72</v>
      </c>
      <c r="F14" s="25">
        <v>7</v>
      </c>
      <c r="G14" s="25">
        <v>2</v>
      </c>
      <c r="H14" s="25">
        <v>153</v>
      </c>
      <c r="I14" s="27"/>
      <c r="J14" s="25">
        <v>10</v>
      </c>
      <c r="K14" s="25">
        <v>0</v>
      </c>
      <c r="L14" s="25">
        <v>0</v>
      </c>
      <c r="M14" s="25">
        <v>9</v>
      </c>
      <c r="N14" s="25">
        <v>0</v>
      </c>
      <c r="O14" s="25">
        <v>0</v>
      </c>
      <c r="P14" s="25">
        <v>1</v>
      </c>
    </row>
    <row r="15" spans="1:16" ht="14.4" customHeight="1">
      <c r="A15" s="25" t="s">
        <v>85</v>
      </c>
      <c r="B15" s="25">
        <v>2019</v>
      </c>
      <c r="C15" s="25">
        <v>1029</v>
      </c>
      <c r="D15" s="25">
        <v>605</v>
      </c>
      <c r="E15" s="25">
        <v>354</v>
      </c>
      <c r="F15" s="25">
        <v>9</v>
      </c>
      <c r="G15" s="25">
        <v>1</v>
      </c>
      <c r="H15" s="25">
        <v>21</v>
      </c>
      <c r="I15" s="27"/>
      <c r="J15" s="25">
        <v>1948</v>
      </c>
      <c r="K15" s="25">
        <v>77</v>
      </c>
      <c r="L15" s="25">
        <v>771</v>
      </c>
      <c r="M15" s="25">
        <v>1064</v>
      </c>
      <c r="N15" s="25">
        <v>28</v>
      </c>
      <c r="O15" s="25">
        <v>4</v>
      </c>
      <c r="P15" s="25">
        <v>4</v>
      </c>
    </row>
    <row r="16" spans="1:16" ht="14.4" customHeight="1">
      <c r="A16" s="25" t="s">
        <v>19</v>
      </c>
      <c r="B16" s="25">
        <v>25552</v>
      </c>
      <c r="C16" s="25">
        <v>2749</v>
      </c>
      <c r="D16" s="25">
        <v>6944</v>
      </c>
      <c r="E16" s="25">
        <v>14041</v>
      </c>
      <c r="F16" s="25">
        <v>61</v>
      </c>
      <c r="G16" s="25">
        <v>35</v>
      </c>
      <c r="H16" s="25">
        <v>1722</v>
      </c>
      <c r="I16" s="27"/>
      <c r="J16" s="25">
        <v>24639</v>
      </c>
      <c r="K16" s="25">
        <v>257</v>
      </c>
      <c r="L16" s="25">
        <v>2450</v>
      </c>
      <c r="M16" s="25">
        <v>20809</v>
      </c>
      <c r="N16" s="25">
        <v>93</v>
      </c>
      <c r="O16" s="25">
        <v>11</v>
      </c>
      <c r="P16" s="25">
        <v>1019</v>
      </c>
    </row>
    <row r="17" spans="1:16" ht="14.4" customHeight="1">
      <c r="A17" s="25" t="s">
        <v>20</v>
      </c>
      <c r="B17" s="25">
        <v>912</v>
      </c>
      <c r="C17" s="25">
        <v>394</v>
      </c>
      <c r="D17" s="25">
        <v>57</v>
      </c>
      <c r="E17" s="25">
        <v>461</v>
      </c>
      <c r="F17" s="25">
        <v>0</v>
      </c>
      <c r="G17" s="25">
        <v>0</v>
      </c>
      <c r="H17" s="25">
        <v>0</v>
      </c>
      <c r="I17" s="27"/>
      <c r="J17" s="25">
        <v>81</v>
      </c>
      <c r="K17" s="25">
        <v>7</v>
      </c>
      <c r="L17" s="25">
        <v>0</v>
      </c>
      <c r="M17" s="25">
        <v>74</v>
      </c>
      <c r="N17" s="25">
        <v>0</v>
      </c>
      <c r="O17" s="25">
        <v>0</v>
      </c>
      <c r="P17" s="25">
        <v>0</v>
      </c>
    </row>
    <row r="18" spans="1:16" ht="14.4" customHeight="1">
      <c r="A18" s="25" t="s">
        <v>21</v>
      </c>
      <c r="B18" s="25">
        <v>1493</v>
      </c>
      <c r="C18" s="25">
        <v>633</v>
      </c>
      <c r="D18" s="25">
        <v>454</v>
      </c>
      <c r="E18" s="25">
        <v>60</v>
      </c>
      <c r="F18" s="25">
        <v>3</v>
      </c>
      <c r="G18" s="25">
        <v>11</v>
      </c>
      <c r="H18" s="25">
        <v>332</v>
      </c>
      <c r="I18" s="27"/>
      <c r="J18" s="25">
        <v>962</v>
      </c>
      <c r="K18" s="25">
        <v>55</v>
      </c>
      <c r="L18" s="25">
        <v>372</v>
      </c>
      <c r="M18" s="25">
        <v>297</v>
      </c>
      <c r="N18" s="25">
        <v>11</v>
      </c>
      <c r="O18" s="25">
        <v>0</v>
      </c>
      <c r="P18" s="25">
        <v>227</v>
      </c>
    </row>
    <row r="19" spans="1:16" ht="14.4" customHeight="1">
      <c r="A19" s="25" t="s">
        <v>22</v>
      </c>
      <c r="B19" s="25">
        <v>2020</v>
      </c>
      <c r="C19" s="25">
        <v>317</v>
      </c>
      <c r="D19" s="25">
        <v>182</v>
      </c>
      <c r="E19" s="25">
        <v>552</v>
      </c>
      <c r="F19" s="25">
        <v>59</v>
      </c>
      <c r="G19" s="25">
        <v>8</v>
      </c>
      <c r="H19" s="25">
        <v>902</v>
      </c>
      <c r="I19" s="27"/>
      <c r="J19" s="25">
        <v>694</v>
      </c>
      <c r="K19" s="25">
        <v>7</v>
      </c>
      <c r="L19" s="25">
        <v>25</v>
      </c>
      <c r="M19" s="25">
        <v>241</v>
      </c>
      <c r="N19" s="25">
        <v>27</v>
      </c>
      <c r="O19" s="25">
        <v>4</v>
      </c>
      <c r="P19" s="25">
        <v>390</v>
      </c>
    </row>
    <row r="20" spans="1:16" ht="14.4" customHeight="1">
      <c r="A20" s="25" t="s">
        <v>23</v>
      </c>
      <c r="B20" s="25">
        <v>336</v>
      </c>
      <c r="C20" s="25">
        <v>153</v>
      </c>
      <c r="D20" s="25">
        <v>136</v>
      </c>
      <c r="E20" s="25">
        <v>28</v>
      </c>
      <c r="F20" s="25">
        <v>2</v>
      </c>
      <c r="G20" s="25">
        <v>0</v>
      </c>
      <c r="H20" s="25">
        <v>17</v>
      </c>
      <c r="I20" s="27"/>
      <c r="J20" s="25">
        <v>332</v>
      </c>
      <c r="K20" s="25">
        <v>22</v>
      </c>
      <c r="L20" s="25">
        <v>226</v>
      </c>
      <c r="M20" s="25">
        <v>76</v>
      </c>
      <c r="N20" s="25">
        <v>8</v>
      </c>
      <c r="O20" s="25">
        <v>0</v>
      </c>
      <c r="P20" s="25">
        <v>0</v>
      </c>
    </row>
    <row r="21" spans="1:16" ht="14.4" customHeight="1">
      <c r="A21" s="25" t="s">
        <v>24</v>
      </c>
      <c r="B21" s="25">
        <v>16717</v>
      </c>
      <c r="C21" s="25">
        <v>1412</v>
      </c>
      <c r="D21" s="25">
        <v>2580</v>
      </c>
      <c r="E21" s="25">
        <v>9551</v>
      </c>
      <c r="F21" s="25">
        <v>69</v>
      </c>
      <c r="G21" s="25">
        <v>284</v>
      </c>
      <c r="H21" s="25">
        <v>2821</v>
      </c>
      <c r="I21" s="27"/>
      <c r="J21" s="25">
        <v>12889</v>
      </c>
      <c r="K21" s="25">
        <v>85</v>
      </c>
      <c r="L21" s="25">
        <v>767</v>
      </c>
      <c r="M21" s="25">
        <v>10088</v>
      </c>
      <c r="N21" s="25">
        <v>40</v>
      </c>
      <c r="O21" s="25">
        <v>607</v>
      </c>
      <c r="P21" s="25">
        <v>1302</v>
      </c>
    </row>
    <row r="22" spans="1:16" ht="14.4" customHeight="1">
      <c r="A22" s="25" t="s">
        <v>25</v>
      </c>
      <c r="B22" s="25">
        <v>4282</v>
      </c>
      <c r="C22" s="25">
        <v>554</v>
      </c>
      <c r="D22" s="25">
        <v>375</v>
      </c>
      <c r="E22" s="25">
        <v>2059</v>
      </c>
      <c r="F22" s="25">
        <v>84</v>
      </c>
      <c r="G22" s="25">
        <v>40</v>
      </c>
      <c r="H22" s="25">
        <v>1170</v>
      </c>
      <c r="I22" s="27"/>
      <c r="J22" s="25">
        <v>4146</v>
      </c>
      <c r="K22" s="25">
        <v>35</v>
      </c>
      <c r="L22" s="25">
        <v>49</v>
      </c>
      <c r="M22" s="25">
        <v>2732</v>
      </c>
      <c r="N22" s="25">
        <v>196</v>
      </c>
      <c r="O22" s="25">
        <v>282</v>
      </c>
      <c r="P22" s="25">
        <v>852</v>
      </c>
    </row>
    <row r="23" spans="1:16" ht="14.4" customHeight="1">
      <c r="A23" s="25" t="s">
        <v>26</v>
      </c>
      <c r="B23" s="25">
        <v>1687</v>
      </c>
      <c r="C23" s="25">
        <v>282</v>
      </c>
      <c r="D23" s="25">
        <v>786</v>
      </c>
      <c r="E23" s="25">
        <v>405</v>
      </c>
      <c r="F23" s="25">
        <v>0</v>
      </c>
      <c r="G23" s="25">
        <v>1</v>
      </c>
      <c r="H23" s="25">
        <v>213</v>
      </c>
      <c r="I23" s="27"/>
      <c r="J23" s="25">
        <v>3576</v>
      </c>
      <c r="K23" s="25">
        <v>30</v>
      </c>
      <c r="L23" s="25">
        <v>1024</v>
      </c>
      <c r="M23" s="25">
        <v>2477</v>
      </c>
      <c r="N23" s="25">
        <v>11</v>
      </c>
      <c r="O23" s="25">
        <v>7</v>
      </c>
      <c r="P23" s="25">
        <v>27</v>
      </c>
    </row>
    <row r="24" spans="1:16" ht="14.4" customHeight="1">
      <c r="A24" s="25" t="s">
        <v>27</v>
      </c>
      <c r="B24" s="25">
        <v>773</v>
      </c>
      <c r="C24" s="25">
        <v>247</v>
      </c>
      <c r="D24" s="25">
        <v>161</v>
      </c>
      <c r="E24" s="25">
        <v>219</v>
      </c>
      <c r="F24" s="25">
        <v>2</v>
      </c>
      <c r="G24" s="25">
        <v>0</v>
      </c>
      <c r="H24" s="25">
        <v>144</v>
      </c>
      <c r="I24" s="27"/>
      <c r="J24" s="25">
        <v>744</v>
      </c>
      <c r="K24" s="25">
        <v>9</v>
      </c>
      <c r="L24" s="25">
        <v>95</v>
      </c>
      <c r="M24" s="25">
        <v>560</v>
      </c>
      <c r="N24" s="25">
        <v>19</v>
      </c>
      <c r="O24" s="25">
        <v>6</v>
      </c>
      <c r="P24" s="25">
        <v>55</v>
      </c>
    </row>
    <row r="25" spans="1:16" ht="14.4" customHeight="1">
      <c r="A25" s="25" t="s">
        <v>74</v>
      </c>
      <c r="B25" s="25">
        <v>3947</v>
      </c>
      <c r="C25" s="25">
        <v>891</v>
      </c>
      <c r="D25" s="25">
        <v>1499</v>
      </c>
      <c r="E25" s="25">
        <v>1455</v>
      </c>
      <c r="F25" s="25">
        <v>0</v>
      </c>
      <c r="G25" s="25">
        <v>0</v>
      </c>
      <c r="H25" s="25">
        <v>102</v>
      </c>
      <c r="I25" s="27"/>
      <c r="J25" s="25">
        <v>5518</v>
      </c>
      <c r="K25" s="25">
        <v>114</v>
      </c>
      <c r="L25" s="25">
        <v>774</v>
      </c>
      <c r="M25" s="25">
        <v>4573</v>
      </c>
      <c r="N25" s="25">
        <v>0</v>
      </c>
      <c r="O25" s="25">
        <v>0</v>
      </c>
      <c r="P25" s="25">
        <v>57</v>
      </c>
    </row>
    <row r="26" spans="1:16" ht="14.4" customHeight="1">
      <c r="A26" s="25" t="s">
        <v>71</v>
      </c>
      <c r="B26" s="25">
        <v>93928</v>
      </c>
      <c r="C26" s="25">
        <v>14814</v>
      </c>
      <c r="D26" s="25">
        <v>41121</v>
      </c>
      <c r="E26" s="25">
        <v>33601</v>
      </c>
      <c r="F26" s="25">
        <v>980</v>
      </c>
      <c r="G26" s="25">
        <v>1506</v>
      </c>
      <c r="H26" s="25">
        <v>1906</v>
      </c>
      <c r="I26" s="27"/>
      <c r="J26" s="25">
        <v>89425</v>
      </c>
      <c r="K26" s="25">
        <v>1118</v>
      </c>
      <c r="L26" s="25">
        <v>17282</v>
      </c>
      <c r="M26" s="25">
        <v>63164</v>
      </c>
      <c r="N26" s="25">
        <v>1541</v>
      </c>
      <c r="O26" s="25">
        <v>5342</v>
      </c>
      <c r="P26" s="25">
        <v>978</v>
      </c>
    </row>
    <row r="27" spans="1:16" ht="14.4" customHeight="1">
      <c r="A27" s="25" t="s">
        <v>28</v>
      </c>
      <c r="B27" s="25">
        <v>4605</v>
      </c>
      <c r="C27" s="25">
        <v>333</v>
      </c>
      <c r="D27" s="25">
        <v>946</v>
      </c>
      <c r="E27" s="25">
        <v>2665</v>
      </c>
      <c r="F27" s="25">
        <v>0</v>
      </c>
      <c r="G27" s="25">
        <v>37</v>
      </c>
      <c r="H27" s="25">
        <v>624</v>
      </c>
      <c r="I27" s="27"/>
      <c r="J27" s="25">
        <v>3711</v>
      </c>
      <c r="K27" s="25">
        <v>20</v>
      </c>
      <c r="L27" s="25">
        <v>698</v>
      </c>
      <c r="M27" s="25">
        <v>2983</v>
      </c>
      <c r="N27" s="25">
        <v>0</v>
      </c>
      <c r="O27" s="25">
        <v>63</v>
      </c>
      <c r="P27" s="25">
        <v>47</v>
      </c>
    </row>
    <row r="28" spans="1:16" ht="14.4" customHeight="1">
      <c r="A28" s="25" t="s">
        <v>29</v>
      </c>
      <c r="B28" s="25">
        <v>2419</v>
      </c>
      <c r="C28" s="25">
        <v>730</v>
      </c>
      <c r="D28" s="25">
        <v>1244</v>
      </c>
      <c r="E28" s="25">
        <v>434</v>
      </c>
      <c r="F28" s="25">
        <v>1</v>
      </c>
      <c r="G28" s="25">
        <v>0</v>
      </c>
      <c r="H28" s="25">
        <v>10</v>
      </c>
      <c r="I28" s="27"/>
      <c r="J28" s="25">
        <v>2001</v>
      </c>
      <c r="K28" s="25">
        <v>218</v>
      </c>
      <c r="L28" s="25">
        <v>1137</v>
      </c>
      <c r="M28" s="25">
        <v>631</v>
      </c>
      <c r="N28" s="25">
        <v>6</v>
      </c>
      <c r="O28" s="25">
        <v>0</v>
      </c>
      <c r="P28" s="25">
        <v>9</v>
      </c>
    </row>
    <row r="29" spans="1:16" ht="14.4" customHeight="1">
      <c r="A29" s="25" t="s">
        <v>30</v>
      </c>
      <c r="B29" s="25">
        <v>502</v>
      </c>
      <c r="C29" s="25">
        <v>237</v>
      </c>
      <c r="D29" s="25">
        <v>10</v>
      </c>
      <c r="E29" s="25">
        <v>116</v>
      </c>
      <c r="F29" s="25">
        <v>2</v>
      </c>
      <c r="G29" s="25">
        <v>1</v>
      </c>
      <c r="H29" s="25">
        <v>136</v>
      </c>
      <c r="I29" s="27"/>
      <c r="J29" s="25">
        <v>361</v>
      </c>
      <c r="K29" s="25">
        <v>15</v>
      </c>
      <c r="L29" s="25">
        <v>2</v>
      </c>
      <c r="M29" s="25">
        <v>115</v>
      </c>
      <c r="N29" s="25">
        <v>4</v>
      </c>
      <c r="O29" s="25">
        <v>0</v>
      </c>
      <c r="P29" s="25">
        <v>225</v>
      </c>
    </row>
    <row r="30" spans="1:16" ht="14.4" customHeight="1">
      <c r="A30" s="25" t="s">
        <v>31</v>
      </c>
      <c r="B30" s="25">
        <v>1686</v>
      </c>
      <c r="C30" s="25">
        <v>516</v>
      </c>
      <c r="D30" s="25">
        <v>558</v>
      </c>
      <c r="E30" s="25">
        <v>245</v>
      </c>
      <c r="F30" s="25">
        <v>2</v>
      </c>
      <c r="G30" s="25">
        <v>1</v>
      </c>
      <c r="H30" s="25">
        <v>364</v>
      </c>
      <c r="I30" s="27"/>
      <c r="J30" s="25">
        <v>1788</v>
      </c>
      <c r="K30" s="25">
        <v>50</v>
      </c>
      <c r="L30" s="25">
        <v>477</v>
      </c>
      <c r="M30" s="25">
        <v>557</v>
      </c>
      <c r="N30" s="25">
        <v>50</v>
      </c>
      <c r="O30" s="25">
        <v>4</v>
      </c>
      <c r="P30" s="25">
        <v>650</v>
      </c>
    </row>
    <row r="31" spans="1:16" ht="14.4" customHeight="1">
      <c r="A31" s="3" t="s">
        <v>32</v>
      </c>
      <c r="B31" s="25">
        <v>6706</v>
      </c>
      <c r="C31" s="25">
        <v>1093</v>
      </c>
      <c r="D31" s="25">
        <v>1264</v>
      </c>
      <c r="E31" s="25">
        <v>1419</v>
      </c>
      <c r="F31" s="25">
        <v>55</v>
      </c>
      <c r="G31" s="25">
        <v>134</v>
      </c>
      <c r="H31" s="25">
        <v>2761</v>
      </c>
      <c r="I31" s="27"/>
      <c r="J31" s="25">
        <v>6031</v>
      </c>
      <c r="K31" s="25">
        <v>119</v>
      </c>
      <c r="L31" s="25">
        <v>393</v>
      </c>
      <c r="M31" s="25">
        <v>3512</v>
      </c>
      <c r="N31" s="25">
        <v>51</v>
      </c>
      <c r="O31" s="25">
        <v>220</v>
      </c>
      <c r="P31" s="25">
        <v>1736</v>
      </c>
    </row>
    <row r="32" spans="1:16" ht="14.4" customHeight="1">
      <c r="A32" s="25" t="s">
        <v>33</v>
      </c>
      <c r="B32" s="25">
        <v>107</v>
      </c>
      <c r="C32" s="25">
        <v>56</v>
      </c>
      <c r="D32" s="25">
        <v>0</v>
      </c>
      <c r="E32" s="25">
        <v>7</v>
      </c>
      <c r="F32" s="25">
        <v>1</v>
      </c>
      <c r="G32" s="25">
        <v>0</v>
      </c>
      <c r="H32" s="25">
        <v>43</v>
      </c>
      <c r="I32" s="27"/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</row>
    <row r="33" spans="1:16" ht="14.4" customHeight="1">
      <c r="A33" s="25" t="s">
        <v>34</v>
      </c>
      <c r="B33" s="25">
        <v>112</v>
      </c>
      <c r="C33" s="25">
        <v>51</v>
      </c>
      <c r="D33" s="25">
        <v>49</v>
      </c>
      <c r="E33" s="25">
        <v>12</v>
      </c>
      <c r="F33" s="25">
        <v>0</v>
      </c>
      <c r="G33" s="25">
        <v>0</v>
      </c>
      <c r="H33" s="25">
        <v>0</v>
      </c>
      <c r="I33" s="27"/>
      <c r="J33" s="25">
        <v>81</v>
      </c>
      <c r="K33" s="25">
        <v>4</v>
      </c>
      <c r="L33" s="25">
        <v>50</v>
      </c>
      <c r="M33" s="25">
        <v>27</v>
      </c>
      <c r="N33" s="25">
        <v>0</v>
      </c>
      <c r="O33" s="25">
        <v>0</v>
      </c>
      <c r="P33" s="25">
        <v>0</v>
      </c>
    </row>
    <row r="34" spans="1:16" ht="14.4" customHeight="1">
      <c r="A34" s="25" t="s">
        <v>35</v>
      </c>
      <c r="B34" s="25">
        <v>4806</v>
      </c>
      <c r="C34" s="25">
        <v>1345</v>
      </c>
      <c r="D34" s="25">
        <v>852</v>
      </c>
      <c r="E34" s="25">
        <v>1149</v>
      </c>
      <c r="F34" s="25">
        <v>25</v>
      </c>
      <c r="G34" s="25">
        <v>6</v>
      </c>
      <c r="H34" s="25">
        <v>1429</v>
      </c>
      <c r="I34" s="27"/>
      <c r="J34" s="25">
        <v>4297</v>
      </c>
      <c r="K34" s="25">
        <v>113</v>
      </c>
      <c r="L34" s="25">
        <v>394</v>
      </c>
      <c r="M34" s="25">
        <v>2936</v>
      </c>
      <c r="N34" s="25">
        <v>64</v>
      </c>
      <c r="O34" s="25">
        <v>7</v>
      </c>
      <c r="P34" s="25">
        <v>783</v>
      </c>
    </row>
    <row r="35" spans="1:16" ht="14.4" customHeight="1">
      <c r="A35" s="25" t="s">
        <v>36</v>
      </c>
      <c r="B35" s="25">
        <v>1198</v>
      </c>
      <c r="C35" s="25">
        <v>553</v>
      </c>
      <c r="D35" s="25">
        <v>307</v>
      </c>
      <c r="E35" s="25">
        <v>337</v>
      </c>
      <c r="F35" s="25">
        <v>1</v>
      </c>
      <c r="G35" s="25">
        <v>0</v>
      </c>
      <c r="H35" s="25">
        <v>0</v>
      </c>
      <c r="I35" s="27"/>
      <c r="J35" s="25">
        <v>1103</v>
      </c>
      <c r="K35" s="25">
        <v>63</v>
      </c>
      <c r="L35" s="25">
        <v>384</v>
      </c>
      <c r="M35" s="25">
        <v>516</v>
      </c>
      <c r="N35" s="25">
        <v>1</v>
      </c>
      <c r="O35" s="25">
        <v>0</v>
      </c>
      <c r="P35" s="25">
        <v>139</v>
      </c>
    </row>
    <row r="36" spans="1:16" ht="14.4" customHeight="1">
      <c r="A36" s="25" t="s">
        <v>37</v>
      </c>
      <c r="B36" s="25">
        <v>805</v>
      </c>
      <c r="C36" s="25">
        <v>273</v>
      </c>
      <c r="D36" s="25">
        <v>481</v>
      </c>
      <c r="E36" s="25">
        <v>13</v>
      </c>
      <c r="F36" s="25">
        <v>7</v>
      </c>
      <c r="G36" s="25">
        <v>2</v>
      </c>
      <c r="H36" s="25">
        <v>29</v>
      </c>
      <c r="I36" s="27"/>
      <c r="J36" s="25">
        <v>797</v>
      </c>
      <c r="K36" s="25">
        <v>42</v>
      </c>
      <c r="L36" s="25">
        <v>686</v>
      </c>
      <c r="M36" s="25">
        <v>30</v>
      </c>
      <c r="N36" s="25">
        <v>17</v>
      </c>
      <c r="O36" s="25">
        <v>7</v>
      </c>
      <c r="P36" s="25">
        <v>15</v>
      </c>
    </row>
    <row r="37" spans="1:16" ht="14.4" customHeight="1">
      <c r="A37" s="25" t="s">
        <v>38</v>
      </c>
      <c r="B37" s="25">
        <v>20161</v>
      </c>
      <c r="C37" s="25">
        <v>6170</v>
      </c>
      <c r="D37" s="25">
        <v>7683</v>
      </c>
      <c r="E37" s="25">
        <v>5511</v>
      </c>
      <c r="F37" s="25">
        <v>58</v>
      </c>
      <c r="G37" s="25">
        <v>2</v>
      </c>
      <c r="H37" s="25">
        <v>647</v>
      </c>
      <c r="I37" s="27"/>
      <c r="J37" s="25">
        <v>17108</v>
      </c>
      <c r="K37" s="25">
        <v>727</v>
      </c>
      <c r="L37" s="25">
        <v>4582</v>
      </c>
      <c r="M37" s="25">
        <v>10743</v>
      </c>
      <c r="N37" s="25">
        <v>236</v>
      </c>
      <c r="O37" s="25">
        <v>80</v>
      </c>
      <c r="P37" s="25">
        <v>740</v>
      </c>
    </row>
    <row r="38" spans="1:16" ht="14.4" customHeight="1">
      <c r="A38" s="25" t="s">
        <v>97</v>
      </c>
      <c r="B38" s="25" t="s">
        <v>39</v>
      </c>
      <c r="C38" s="25" t="s">
        <v>39</v>
      </c>
      <c r="D38" s="25" t="s">
        <v>39</v>
      </c>
      <c r="E38" s="25" t="s">
        <v>39</v>
      </c>
      <c r="F38" s="25" t="s">
        <v>39</v>
      </c>
      <c r="G38" s="25" t="s">
        <v>39</v>
      </c>
      <c r="H38" s="25" t="s">
        <v>39</v>
      </c>
      <c r="I38" s="27"/>
      <c r="J38" s="25" t="s">
        <v>39</v>
      </c>
      <c r="K38" s="25" t="s">
        <v>39</v>
      </c>
      <c r="L38" s="25" t="s">
        <v>39</v>
      </c>
      <c r="M38" s="25" t="s">
        <v>39</v>
      </c>
      <c r="N38" s="25" t="s">
        <v>39</v>
      </c>
      <c r="O38" s="25" t="s">
        <v>39</v>
      </c>
      <c r="P38" s="25" t="s">
        <v>39</v>
      </c>
    </row>
    <row r="39" spans="1:16" ht="14.4" customHeight="1">
      <c r="A39" s="25" t="s">
        <v>40</v>
      </c>
      <c r="B39" s="25">
        <v>1365</v>
      </c>
      <c r="C39" s="25">
        <v>794</v>
      </c>
      <c r="D39" s="25">
        <v>217</v>
      </c>
      <c r="E39" s="25">
        <v>121</v>
      </c>
      <c r="F39" s="25">
        <v>2</v>
      </c>
      <c r="G39" s="25">
        <v>0</v>
      </c>
      <c r="H39" s="25">
        <v>231</v>
      </c>
      <c r="I39" s="27"/>
      <c r="J39" s="25">
        <v>1122</v>
      </c>
      <c r="K39" s="25">
        <v>36</v>
      </c>
      <c r="L39" s="25">
        <v>288</v>
      </c>
      <c r="M39" s="25">
        <v>450</v>
      </c>
      <c r="N39" s="25">
        <v>26</v>
      </c>
      <c r="O39" s="25">
        <v>4</v>
      </c>
      <c r="P39" s="25">
        <v>318</v>
      </c>
    </row>
    <row r="40" spans="1:16" ht="14.4" customHeight="1">
      <c r="A40" s="25" t="s">
        <v>41</v>
      </c>
      <c r="B40" s="24" t="s">
        <v>42</v>
      </c>
      <c r="C40" s="24" t="s">
        <v>42</v>
      </c>
      <c r="D40" s="24" t="s">
        <v>42</v>
      </c>
      <c r="E40" s="24" t="s">
        <v>42</v>
      </c>
      <c r="F40" s="24" t="s">
        <v>42</v>
      </c>
      <c r="G40" s="24" t="s">
        <v>42</v>
      </c>
      <c r="H40" s="24" t="s">
        <v>42</v>
      </c>
      <c r="I40" s="53"/>
      <c r="J40" s="24" t="s">
        <v>42</v>
      </c>
      <c r="K40" s="24" t="s">
        <v>42</v>
      </c>
      <c r="L40" s="24" t="s">
        <v>42</v>
      </c>
      <c r="M40" s="24" t="s">
        <v>42</v>
      </c>
      <c r="N40" s="24" t="s">
        <v>42</v>
      </c>
      <c r="O40" s="24" t="s">
        <v>42</v>
      </c>
      <c r="P40" s="24" t="s">
        <v>42</v>
      </c>
    </row>
    <row r="41" spans="1:16" ht="14.4" customHeight="1">
      <c r="A41" s="25" t="s">
        <v>43</v>
      </c>
      <c r="B41" s="25">
        <v>39550</v>
      </c>
      <c r="C41" s="25">
        <v>6997</v>
      </c>
      <c r="D41" s="25">
        <v>10980</v>
      </c>
      <c r="E41" s="25">
        <v>18843</v>
      </c>
      <c r="F41" s="25">
        <v>294</v>
      </c>
      <c r="G41" s="25">
        <v>88</v>
      </c>
      <c r="H41" s="25">
        <v>2553</v>
      </c>
      <c r="I41" s="27"/>
      <c r="J41" s="25">
        <v>31722</v>
      </c>
      <c r="K41" s="25">
        <v>447</v>
      </c>
      <c r="L41" s="25">
        <v>4152</v>
      </c>
      <c r="M41" s="25">
        <v>25409</v>
      </c>
      <c r="N41" s="25">
        <v>465</v>
      </c>
      <c r="O41" s="25">
        <v>89</v>
      </c>
      <c r="P41" s="25">
        <v>1160</v>
      </c>
    </row>
    <row r="42" spans="1:16" ht="14.4" customHeight="1">
      <c r="A42" s="25" t="s">
        <v>102</v>
      </c>
      <c r="B42" s="46">
        <v>1754</v>
      </c>
      <c r="C42" s="46">
        <v>557</v>
      </c>
      <c r="D42" s="46">
        <v>635</v>
      </c>
      <c r="E42" s="46">
        <v>558</v>
      </c>
      <c r="F42" s="46">
        <v>2</v>
      </c>
      <c r="G42" s="46">
        <v>0</v>
      </c>
      <c r="H42" s="46">
        <v>2</v>
      </c>
      <c r="I42" s="47"/>
      <c r="J42" s="46">
        <v>2031</v>
      </c>
      <c r="K42" s="46">
        <v>38</v>
      </c>
      <c r="L42" s="46">
        <v>654</v>
      </c>
      <c r="M42" s="46">
        <v>1308</v>
      </c>
      <c r="N42" s="46">
        <v>10</v>
      </c>
      <c r="O42" s="46">
        <v>2</v>
      </c>
      <c r="P42" s="46">
        <v>19</v>
      </c>
    </row>
    <row r="43" spans="1:16">
      <c r="A43" s="25" t="s">
        <v>76</v>
      </c>
      <c r="B43" s="25">
        <v>988</v>
      </c>
      <c r="C43" s="25">
        <v>290</v>
      </c>
      <c r="D43" s="25">
        <v>382</v>
      </c>
      <c r="E43" s="25">
        <v>310</v>
      </c>
      <c r="F43" s="25">
        <v>6</v>
      </c>
      <c r="G43" s="25">
        <v>0</v>
      </c>
      <c r="H43" s="25">
        <v>0</v>
      </c>
      <c r="I43" s="27"/>
      <c r="J43" s="25">
        <v>1355</v>
      </c>
      <c r="K43" s="25">
        <v>41</v>
      </c>
      <c r="L43" s="25">
        <v>302</v>
      </c>
      <c r="M43" s="25">
        <v>1003</v>
      </c>
      <c r="N43" s="25">
        <v>9</v>
      </c>
      <c r="O43" s="25">
        <v>0</v>
      </c>
      <c r="P43" s="25">
        <v>0</v>
      </c>
    </row>
    <row r="44" spans="1:16">
      <c r="A44" s="25" t="s">
        <v>77</v>
      </c>
      <c r="B44" s="25">
        <v>43228</v>
      </c>
      <c r="C44" s="25">
        <v>6225</v>
      </c>
      <c r="D44" s="25">
        <v>13153</v>
      </c>
      <c r="E44" s="25">
        <v>21876</v>
      </c>
      <c r="F44" s="25">
        <v>438</v>
      </c>
      <c r="G44" s="25">
        <v>125</v>
      </c>
      <c r="H44" s="25">
        <v>1441</v>
      </c>
      <c r="I44" s="27"/>
      <c r="J44" s="25">
        <v>40078</v>
      </c>
      <c r="K44" s="25">
        <v>801</v>
      </c>
      <c r="L44" s="25">
        <v>5722</v>
      </c>
      <c r="M44" s="25">
        <v>31312</v>
      </c>
      <c r="N44" s="25">
        <v>770</v>
      </c>
      <c r="O44" s="25">
        <v>675</v>
      </c>
      <c r="P44" s="25">
        <v>798</v>
      </c>
    </row>
    <row r="45" spans="1:16">
      <c r="A45" s="25" t="s">
        <v>73</v>
      </c>
      <c r="B45" s="25">
        <v>23684</v>
      </c>
      <c r="C45" s="25">
        <v>7228</v>
      </c>
      <c r="D45" s="25">
        <v>9147</v>
      </c>
      <c r="E45" s="25">
        <v>6073</v>
      </c>
      <c r="F45" s="25">
        <v>256</v>
      </c>
      <c r="G45" s="25">
        <v>43</v>
      </c>
      <c r="H45" s="25">
        <v>937</v>
      </c>
      <c r="I45" s="27"/>
      <c r="J45" s="25">
        <v>22019</v>
      </c>
      <c r="K45" s="25">
        <v>503</v>
      </c>
      <c r="L45" s="25">
        <v>7847</v>
      </c>
      <c r="M45" s="25">
        <v>12341</v>
      </c>
      <c r="N45" s="25">
        <v>437</v>
      </c>
      <c r="O45" s="25">
        <v>175</v>
      </c>
      <c r="P45" s="25">
        <v>716</v>
      </c>
    </row>
    <row r="46" spans="1:16">
      <c r="A46" s="25" t="s">
        <v>72</v>
      </c>
      <c r="B46" s="25">
        <v>2205</v>
      </c>
      <c r="C46" s="25">
        <v>907</v>
      </c>
      <c r="D46" s="25">
        <v>329</v>
      </c>
      <c r="E46" s="25">
        <v>508</v>
      </c>
      <c r="F46" s="25">
        <v>3</v>
      </c>
      <c r="G46" s="25">
        <v>0</v>
      </c>
      <c r="H46" s="25">
        <v>458</v>
      </c>
      <c r="I46" s="27"/>
      <c r="J46" s="25">
        <v>4096</v>
      </c>
      <c r="K46" s="25">
        <v>210</v>
      </c>
      <c r="L46" s="25">
        <v>867</v>
      </c>
      <c r="M46" s="25">
        <v>687</v>
      </c>
      <c r="N46" s="25">
        <v>125</v>
      </c>
      <c r="O46" s="25">
        <v>3</v>
      </c>
      <c r="P46" s="25">
        <v>2204</v>
      </c>
    </row>
    <row r="47" spans="1:16">
      <c r="A47" s="25" t="s">
        <v>78</v>
      </c>
      <c r="B47" s="25">
        <v>10375</v>
      </c>
      <c r="C47" s="25">
        <v>1555</v>
      </c>
      <c r="D47" s="25">
        <v>2256</v>
      </c>
      <c r="E47" s="25">
        <v>4239</v>
      </c>
      <c r="F47" s="25">
        <v>8</v>
      </c>
      <c r="G47" s="25">
        <v>6</v>
      </c>
      <c r="H47" s="25">
        <v>2311</v>
      </c>
      <c r="I47" s="27"/>
      <c r="J47" s="25">
        <v>10641</v>
      </c>
      <c r="K47" s="25">
        <v>106</v>
      </c>
      <c r="L47" s="25">
        <v>1024</v>
      </c>
      <c r="M47" s="25">
        <v>7129</v>
      </c>
      <c r="N47" s="25">
        <v>67</v>
      </c>
      <c r="O47" s="25">
        <v>23</v>
      </c>
      <c r="P47" s="25">
        <v>2290</v>
      </c>
    </row>
    <row r="48" spans="1:16">
      <c r="A48" s="25" t="s">
        <v>83</v>
      </c>
      <c r="B48" s="25">
        <v>2254</v>
      </c>
      <c r="C48" s="25">
        <v>774</v>
      </c>
      <c r="D48" s="25">
        <v>987</v>
      </c>
      <c r="E48" s="25">
        <v>250</v>
      </c>
      <c r="F48" s="25">
        <v>14</v>
      </c>
      <c r="G48" s="25">
        <v>6</v>
      </c>
      <c r="H48" s="43">
        <v>223</v>
      </c>
      <c r="I48" s="27"/>
      <c r="J48" s="39">
        <v>2089</v>
      </c>
      <c r="K48" s="25">
        <v>64</v>
      </c>
      <c r="L48" s="25">
        <v>839</v>
      </c>
      <c r="M48" s="25">
        <v>339</v>
      </c>
      <c r="N48" s="25">
        <v>101</v>
      </c>
      <c r="O48" s="25">
        <v>41</v>
      </c>
      <c r="P48" s="25">
        <v>705</v>
      </c>
    </row>
    <row r="49" spans="1:16">
      <c r="A49" s="25" t="s">
        <v>79</v>
      </c>
      <c r="B49" s="25">
        <v>3533</v>
      </c>
      <c r="C49" s="25">
        <v>1257</v>
      </c>
      <c r="D49" s="25">
        <v>1144</v>
      </c>
      <c r="E49" s="25">
        <v>1106</v>
      </c>
      <c r="F49" s="25">
        <v>22</v>
      </c>
      <c r="G49" s="25">
        <v>4</v>
      </c>
      <c r="H49" s="25">
        <v>0</v>
      </c>
      <c r="I49" s="27"/>
      <c r="J49" s="25">
        <v>3976</v>
      </c>
      <c r="K49" s="25">
        <v>235</v>
      </c>
      <c r="L49" s="25">
        <v>1812</v>
      </c>
      <c r="M49" s="25">
        <v>1796</v>
      </c>
      <c r="N49" s="25">
        <v>122</v>
      </c>
      <c r="O49" s="25">
        <v>11</v>
      </c>
      <c r="P49" s="25">
        <v>0</v>
      </c>
    </row>
    <row r="50" spans="1:16">
      <c r="A50" s="25" t="s">
        <v>80</v>
      </c>
      <c r="B50" s="25">
        <v>5399</v>
      </c>
      <c r="C50" s="25">
        <v>1857</v>
      </c>
      <c r="D50" s="25">
        <v>1693</v>
      </c>
      <c r="E50" s="25">
        <v>1224</v>
      </c>
      <c r="F50" s="25">
        <v>24</v>
      </c>
      <c r="G50" s="25">
        <v>5</v>
      </c>
      <c r="H50" s="25">
        <v>606</v>
      </c>
      <c r="I50" s="27"/>
      <c r="J50" s="25">
        <v>3765</v>
      </c>
      <c r="K50" s="25">
        <v>185</v>
      </c>
      <c r="L50" s="25">
        <v>2195</v>
      </c>
      <c r="M50" s="25">
        <v>903</v>
      </c>
      <c r="N50" s="25">
        <v>91</v>
      </c>
      <c r="O50" s="25">
        <v>27</v>
      </c>
      <c r="P50" s="25">
        <v>364</v>
      </c>
    </row>
    <row r="51" spans="1:16">
      <c r="A51" s="25" t="s">
        <v>81</v>
      </c>
      <c r="B51" s="25">
        <v>9677</v>
      </c>
      <c r="C51" s="25">
        <v>2919</v>
      </c>
      <c r="D51" s="25">
        <v>3613</v>
      </c>
      <c r="E51" s="25">
        <v>2574</v>
      </c>
      <c r="F51" s="25">
        <v>40</v>
      </c>
      <c r="G51" s="25">
        <v>13</v>
      </c>
      <c r="H51" s="25">
        <v>518</v>
      </c>
      <c r="I51" s="27"/>
      <c r="J51" s="25">
        <v>13629</v>
      </c>
      <c r="K51" s="25">
        <v>400</v>
      </c>
      <c r="L51" s="25">
        <v>4054</v>
      </c>
      <c r="M51" s="25">
        <v>8903</v>
      </c>
      <c r="N51" s="25">
        <v>153</v>
      </c>
      <c r="O51" s="25">
        <v>54</v>
      </c>
      <c r="P51" s="25">
        <v>65</v>
      </c>
    </row>
    <row r="52" spans="1:16">
      <c r="A52" s="25" t="s">
        <v>82</v>
      </c>
      <c r="B52" s="24" t="s">
        <v>42</v>
      </c>
      <c r="C52" s="24" t="s">
        <v>42</v>
      </c>
      <c r="D52" s="24" t="s">
        <v>42</v>
      </c>
      <c r="E52" s="24" t="s">
        <v>42</v>
      </c>
      <c r="F52" s="24" t="s">
        <v>42</v>
      </c>
      <c r="G52" s="24" t="s">
        <v>42</v>
      </c>
      <c r="H52" s="24" t="s">
        <v>42</v>
      </c>
      <c r="I52" s="53"/>
      <c r="J52" s="24" t="s">
        <v>42</v>
      </c>
      <c r="K52" s="24" t="s">
        <v>42</v>
      </c>
      <c r="L52" s="24" t="s">
        <v>42</v>
      </c>
      <c r="M52" s="24" t="s">
        <v>42</v>
      </c>
      <c r="N52" s="24" t="s">
        <v>42</v>
      </c>
      <c r="O52" s="24" t="s">
        <v>42</v>
      </c>
      <c r="P52" s="24" t="s">
        <v>42</v>
      </c>
    </row>
    <row r="53" spans="1:16">
      <c r="A53" s="25" t="s">
        <v>44</v>
      </c>
      <c r="B53" s="25">
        <v>4180</v>
      </c>
      <c r="C53" s="25">
        <v>1276</v>
      </c>
      <c r="D53" s="25">
        <v>1489</v>
      </c>
      <c r="E53" s="25">
        <v>1127</v>
      </c>
      <c r="F53" s="25">
        <v>47</v>
      </c>
      <c r="G53" s="25">
        <v>2</v>
      </c>
      <c r="H53" s="25">
        <v>239</v>
      </c>
      <c r="I53" s="27"/>
      <c r="J53" s="25">
        <v>5379</v>
      </c>
      <c r="K53" s="25">
        <v>95</v>
      </c>
      <c r="L53" s="25">
        <v>1166</v>
      </c>
      <c r="M53" s="25">
        <v>3832</v>
      </c>
      <c r="N53" s="25">
        <v>71</v>
      </c>
      <c r="O53" s="25">
        <v>16</v>
      </c>
      <c r="P53" s="25">
        <v>199</v>
      </c>
    </row>
    <row r="54" spans="1:16">
      <c r="A54" s="25" t="s">
        <v>45</v>
      </c>
      <c r="B54" s="25">
        <v>12</v>
      </c>
      <c r="C54" s="25">
        <v>5</v>
      </c>
      <c r="D54" s="25">
        <v>5</v>
      </c>
      <c r="E54" s="25">
        <v>0</v>
      </c>
      <c r="F54" s="25">
        <v>0</v>
      </c>
      <c r="G54" s="25">
        <v>0</v>
      </c>
      <c r="H54" s="25">
        <v>2</v>
      </c>
      <c r="I54" s="27"/>
      <c r="J54" s="25">
        <v>23</v>
      </c>
      <c r="K54" s="25">
        <v>1</v>
      </c>
      <c r="L54" s="25">
        <v>10</v>
      </c>
      <c r="M54" s="25">
        <v>1</v>
      </c>
      <c r="N54" s="25">
        <v>3</v>
      </c>
      <c r="O54" s="25">
        <v>0</v>
      </c>
      <c r="P54" s="25">
        <v>8</v>
      </c>
    </row>
    <row r="55" spans="1:16">
      <c r="A55" s="25" t="s">
        <v>46</v>
      </c>
      <c r="B55" s="25">
        <v>844</v>
      </c>
      <c r="C55" s="25">
        <v>242</v>
      </c>
      <c r="D55" s="25">
        <v>235</v>
      </c>
      <c r="E55" s="25">
        <v>151</v>
      </c>
      <c r="F55" s="25">
        <v>12</v>
      </c>
      <c r="G55" s="25">
        <v>30</v>
      </c>
      <c r="H55" s="25">
        <v>174</v>
      </c>
      <c r="I55" s="27"/>
      <c r="J55" s="25">
        <v>522</v>
      </c>
      <c r="K55" s="25">
        <v>72</v>
      </c>
      <c r="L55" s="25">
        <v>277</v>
      </c>
      <c r="M55" s="25">
        <v>109</v>
      </c>
      <c r="N55" s="25">
        <v>20</v>
      </c>
      <c r="O55" s="25">
        <v>2</v>
      </c>
      <c r="P55" s="25">
        <v>42</v>
      </c>
    </row>
    <row r="56" spans="1:16">
      <c r="A56" s="25" t="s">
        <v>47</v>
      </c>
      <c r="B56" s="25">
        <v>3347</v>
      </c>
      <c r="C56" s="25">
        <v>1104</v>
      </c>
      <c r="D56" s="25">
        <v>475</v>
      </c>
      <c r="E56" s="25">
        <v>1732</v>
      </c>
      <c r="F56" s="25">
        <v>28</v>
      </c>
      <c r="G56" s="25">
        <v>8</v>
      </c>
      <c r="H56" s="25">
        <v>0</v>
      </c>
      <c r="I56" s="27"/>
      <c r="J56" s="25">
        <v>5114</v>
      </c>
      <c r="K56" s="25">
        <v>89</v>
      </c>
      <c r="L56" s="25">
        <v>996</v>
      </c>
      <c r="M56" s="25">
        <v>3804</v>
      </c>
      <c r="N56" s="25">
        <v>138</v>
      </c>
      <c r="O56" s="25">
        <v>87</v>
      </c>
      <c r="P56" s="25">
        <v>0</v>
      </c>
    </row>
    <row r="57" spans="1:16">
      <c r="A57" s="25" t="s">
        <v>48</v>
      </c>
      <c r="B57" s="24" t="s">
        <v>42</v>
      </c>
      <c r="C57" s="24" t="s">
        <v>42</v>
      </c>
      <c r="D57" s="24" t="s">
        <v>42</v>
      </c>
      <c r="E57" s="24" t="s">
        <v>42</v>
      </c>
      <c r="F57" s="24" t="s">
        <v>42</v>
      </c>
      <c r="G57" s="24" t="s">
        <v>42</v>
      </c>
      <c r="H57" s="24" t="s">
        <v>42</v>
      </c>
      <c r="I57" s="53"/>
      <c r="J57" s="24" t="s">
        <v>42</v>
      </c>
      <c r="K57" s="24" t="s">
        <v>42</v>
      </c>
      <c r="L57" s="24" t="s">
        <v>42</v>
      </c>
      <c r="M57" s="24" t="s">
        <v>42</v>
      </c>
      <c r="N57" s="24" t="s">
        <v>42</v>
      </c>
      <c r="O57" s="24" t="s">
        <v>42</v>
      </c>
      <c r="P57" s="24" t="s">
        <v>42</v>
      </c>
    </row>
    <row r="58" spans="1:16">
      <c r="A58" s="25" t="s">
        <v>49</v>
      </c>
      <c r="B58" s="25">
        <v>10548</v>
      </c>
      <c r="C58" s="25">
        <v>1810</v>
      </c>
      <c r="D58" s="25">
        <v>2926</v>
      </c>
      <c r="E58" s="25">
        <v>5005</v>
      </c>
      <c r="F58" s="25">
        <v>91</v>
      </c>
      <c r="G58" s="25">
        <v>36</v>
      </c>
      <c r="H58" s="25">
        <v>680</v>
      </c>
      <c r="I58" s="27"/>
      <c r="J58" s="25">
        <v>13123</v>
      </c>
      <c r="K58" s="25">
        <v>208</v>
      </c>
      <c r="L58" s="25">
        <v>1238</v>
      </c>
      <c r="M58" s="25">
        <v>10872</v>
      </c>
      <c r="N58" s="25">
        <v>359</v>
      </c>
      <c r="O58" s="25">
        <v>173</v>
      </c>
      <c r="P58" s="25">
        <v>273</v>
      </c>
    </row>
    <row r="59" spans="1:16">
      <c r="A59" s="25" t="s">
        <v>50</v>
      </c>
      <c r="B59" s="25">
        <v>2060</v>
      </c>
      <c r="C59" s="25">
        <v>538</v>
      </c>
      <c r="D59" s="25">
        <v>767</v>
      </c>
      <c r="E59" s="25">
        <v>608</v>
      </c>
      <c r="F59" s="25">
        <v>126</v>
      </c>
      <c r="G59" s="25">
        <v>18</v>
      </c>
      <c r="H59" s="25">
        <v>3</v>
      </c>
      <c r="I59" s="27"/>
      <c r="J59" s="25">
        <v>2218</v>
      </c>
      <c r="K59" s="25">
        <v>48</v>
      </c>
      <c r="L59" s="25">
        <v>396</v>
      </c>
      <c r="M59" s="25">
        <v>1324</v>
      </c>
      <c r="N59" s="25">
        <v>369</v>
      </c>
      <c r="O59" s="25">
        <v>81</v>
      </c>
      <c r="P59" s="25">
        <v>0</v>
      </c>
    </row>
    <row r="60" spans="1:16">
      <c r="A60" s="25" t="s">
        <v>101</v>
      </c>
      <c r="B60" s="46">
        <v>1493</v>
      </c>
      <c r="C60" s="46">
        <v>395</v>
      </c>
      <c r="D60" s="46">
        <v>429</v>
      </c>
      <c r="E60" s="46">
        <v>320</v>
      </c>
      <c r="F60" s="46">
        <v>12</v>
      </c>
      <c r="G60" s="46">
        <v>0</v>
      </c>
      <c r="H60" s="46">
        <v>337</v>
      </c>
      <c r="I60" s="47"/>
      <c r="J60" s="46">
        <v>507</v>
      </c>
      <c r="K60" s="46">
        <v>8</v>
      </c>
      <c r="L60" s="46">
        <v>103</v>
      </c>
      <c r="M60" s="46">
        <v>362</v>
      </c>
      <c r="N60" s="46">
        <v>8</v>
      </c>
      <c r="O60" s="46">
        <v>2</v>
      </c>
      <c r="P60" s="46">
        <v>24</v>
      </c>
    </row>
    <row r="61" spans="1:16">
      <c r="A61" s="25" t="s">
        <v>51</v>
      </c>
      <c r="B61" s="25">
        <v>540</v>
      </c>
      <c r="C61" s="25">
        <v>264</v>
      </c>
      <c r="D61" s="25">
        <v>230</v>
      </c>
      <c r="E61" s="25">
        <v>17</v>
      </c>
      <c r="F61" s="25">
        <v>7</v>
      </c>
      <c r="G61" s="25">
        <v>2</v>
      </c>
      <c r="H61" s="25">
        <v>20</v>
      </c>
      <c r="I61" s="27"/>
      <c r="J61" s="25">
        <v>413</v>
      </c>
      <c r="K61" s="25">
        <v>41</v>
      </c>
      <c r="L61" s="25">
        <v>147</v>
      </c>
      <c r="M61" s="25">
        <v>212</v>
      </c>
      <c r="N61" s="25">
        <v>0</v>
      </c>
      <c r="O61" s="25">
        <v>1</v>
      </c>
      <c r="P61" s="25">
        <v>12</v>
      </c>
    </row>
    <row r="62" spans="1:16">
      <c r="A62" s="25" t="s">
        <v>52</v>
      </c>
      <c r="B62" s="25">
        <v>5787</v>
      </c>
      <c r="C62" s="25">
        <v>197</v>
      </c>
      <c r="D62" s="25">
        <v>861</v>
      </c>
      <c r="E62" s="25">
        <v>3769</v>
      </c>
      <c r="F62" s="25">
        <v>298</v>
      </c>
      <c r="G62" s="25">
        <v>86</v>
      </c>
      <c r="H62" s="25">
        <v>576</v>
      </c>
      <c r="I62" s="27"/>
      <c r="J62" s="25">
        <v>3347</v>
      </c>
      <c r="K62" s="25">
        <v>11</v>
      </c>
      <c r="L62" s="25">
        <v>330</v>
      </c>
      <c r="M62" s="25">
        <v>2647</v>
      </c>
      <c r="N62" s="25">
        <v>123</v>
      </c>
      <c r="O62" s="25">
        <v>169</v>
      </c>
      <c r="P62" s="25">
        <v>67</v>
      </c>
    </row>
    <row r="63" spans="1:16">
      <c r="A63" s="25" t="s">
        <v>53</v>
      </c>
      <c r="B63" s="25">
        <v>796</v>
      </c>
      <c r="C63" s="25">
        <v>310</v>
      </c>
      <c r="D63" s="25">
        <v>80</v>
      </c>
      <c r="E63" s="25">
        <v>236</v>
      </c>
      <c r="F63" s="25">
        <v>5</v>
      </c>
      <c r="G63" s="25">
        <v>0</v>
      </c>
      <c r="H63" s="25">
        <v>165</v>
      </c>
      <c r="I63" s="27"/>
      <c r="J63" s="25">
        <v>958</v>
      </c>
      <c r="K63" s="25">
        <v>7</v>
      </c>
      <c r="L63" s="25">
        <v>44</v>
      </c>
      <c r="M63" s="25">
        <v>778</v>
      </c>
      <c r="N63" s="25">
        <v>1</v>
      </c>
      <c r="O63" s="25">
        <v>0</v>
      </c>
      <c r="P63" s="25">
        <v>128</v>
      </c>
    </row>
    <row r="64" spans="1:16">
      <c r="A64" s="25" t="s">
        <v>54</v>
      </c>
      <c r="B64" s="25">
        <v>5703</v>
      </c>
      <c r="C64" s="25">
        <v>1618</v>
      </c>
      <c r="D64" s="25">
        <v>1930</v>
      </c>
      <c r="E64" s="25">
        <v>1570</v>
      </c>
      <c r="F64" s="25">
        <v>33</v>
      </c>
      <c r="G64" s="25">
        <v>11</v>
      </c>
      <c r="H64" s="25">
        <v>541</v>
      </c>
      <c r="I64" s="27"/>
      <c r="J64" s="25">
        <v>3449</v>
      </c>
      <c r="K64" s="25">
        <v>125</v>
      </c>
      <c r="L64" s="25">
        <v>823</v>
      </c>
      <c r="M64" s="25">
        <v>2155</v>
      </c>
      <c r="N64" s="25">
        <v>41</v>
      </c>
      <c r="O64" s="25">
        <v>14</v>
      </c>
      <c r="P64" s="25">
        <v>291</v>
      </c>
    </row>
    <row r="65" spans="1:16">
      <c r="A65" s="25" t="s">
        <v>55</v>
      </c>
      <c r="B65" s="25">
        <v>2153</v>
      </c>
      <c r="C65" s="25">
        <v>795</v>
      </c>
      <c r="D65" s="25">
        <v>381</v>
      </c>
      <c r="E65" s="25">
        <v>622</v>
      </c>
      <c r="F65" s="25">
        <v>10</v>
      </c>
      <c r="G65" s="25">
        <v>2</v>
      </c>
      <c r="H65" s="25">
        <v>343</v>
      </c>
      <c r="I65" s="27"/>
      <c r="J65" s="25">
        <v>2910</v>
      </c>
      <c r="K65" s="25">
        <v>110</v>
      </c>
      <c r="L65" s="25">
        <v>344</v>
      </c>
      <c r="M65" s="25">
        <v>1951</v>
      </c>
      <c r="N65" s="25">
        <v>46</v>
      </c>
      <c r="O65" s="25">
        <v>7</v>
      </c>
      <c r="P65" s="25">
        <v>452</v>
      </c>
    </row>
    <row r="66" spans="1:16">
      <c r="A66" s="25" t="s">
        <v>56</v>
      </c>
      <c r="B66" s="25">
        <v>2134</v>
      </c>
      <c r="C66" s="25">
        <v>499</v>
      </c>
      <c r="D66" s="25">
        <v>446</v>
      </c>
      <c r="E66" s="25">
        <v>1019</v>
      </c>
      <c r="F66" s="25">
        <v>18</v>
      </c>
      <c r="G66" s="25">
        <v>1</v>
      </c>
      <c r="H66" s="25">
        <v>151</v>
      </c>
      <c r="I66" s="27"/>
      <c r="J66" s="25">
        <v>2115</v>
      </c>
      <c r="K66" s="25">
        <v>33</v>
      </c>
      <c r="L66" s="25">
        <v>164</v>
      </c>
      <c r="M66" s="25">
        <v>1776</v>
      </c>
      <c r="N66" s="25">
        <v>62</v>
      </c>
      <c r="O66" s="25">
        <v>15</v>
      </c>
      <c r="P66" s="25">
        <v>65</v>
      </c>
    </row>
    <row r="67" spans="1:16">
      <c r="A67" s="25" t="s">
        <v>11</v>
      </c>
      <c r="B67" s="11">
        <f>SUM(B6:B66)</f>
        <v>396652</v>
      </c>
      <c r="C67" s="11">
        <f t="shared" ref="C67:P67" si="0">SUM(C6:C66)</f>
        <v>80051</v>
      </c>
      <c r="D67" s="11">
        <f t="shared" si="0"/>
        <v>127707</v>
      </c>
      <c r="E67" s="11">
        <f t="shared" si="0"/>
        <v>153793</v>
      </c>
      <c r="F67" s="11">
        <f t="shared" si="0"/>
        <v>3271</v>
      </c>
      <c r="G67" s="11">
        <f t="shared" si="0"/>
        <v>2576</v>
      </c>
      <c r="H67" s="11">
        <f t="shared" si="0"/>
        <v>29229</v>
      </c>
      <c r="I67" s="11"/>
      <c r="J67" s="11">
        <f t="shared" si="0"/>
        <v>374919</v>
      </c>
      <c r="K67" s="11">
        <f t="shared" si="0"/>
        <v>7473</v>
      </c>
      <c r="L67" s="11">
        <f t="shared" si="0"/>
        <v>74043</v>
      </c>
      <c r="M67" s="11">
        <f t="shared" si="0"/>
        <v>257548</v>
      </c>
      <c r="N67" s="11">
        <f t="shared" si="0"/>
        <v>6138</v>
      </c>
      <c r="O67" s="11">
        <f t="shared" si="0"/>
        <v>8348</v>
      </c>
      <c r="P67" s="11">
        <f t="shared" si="0"/>
        <v>21467</v>
      </c>
    </row>
    <row r="69" spans="1:16" ht="14.4" customHeight="1">
      <c r="A69" s="25" t="s">
        <v>109</v>
      </c>
    </row>
    <row r="70" spans="1:16" ht="14.4" customHeight="1">
      <c r="A70" s="25" t="s">
        <v>95</v>
      </c>
    </row>
    <row r="72" spans="1:16" ht="14.4" customHeight="1">
      <c r="A72" s="25" t="s">
        <v>88</v>
      </c>
    </row>
    <row r="73" spans="1:16" ht="14.4" customHeight="1">
      <c r="A73" s="25" t="s">
        <v>94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3"/>
  <sheetViews>
    <sheetView workbookViewId="0">
      <selection activeCell="B13" sqref="B13:P13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B1" s="25" t="s">
        <v>0</v>
      </c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30">
        <v>349938</v>
      </c>
      <c r="C5" s="30">
        <v>89325</v>
      </c>
      <c r="D5" s="30">
        <v>105913</v>
      </c>
      <c r="E5" s="30">
        <v>132116</v>
      </c>
      <c r="F5" s="30">
        <v>3363</v>
      </c>
      <c r="G5" s="30">
        <v>1180</v>
      </c>
      <c r="H5" s="30">
        <v>25936</v>
      </c>
      <c r="I5" s="27"/>
      <c r="J5" s="25">
        <v>326260</v>
      </c>
      <c r="K5" s="25">
        <v>10626</v>
      </c>
      <c r="L5" s="25">
        <v>72352</v>
      </c>
      <c r="M5" s="25">
        <v>212680</v>
      </c>
      <c r="N5" s="25">
        <v>7209</v>
      </c>
      <c r="O5" s="25">
        <v>3219</v>
      </c>
      <c r="P5" s="25">
        <v>21672</v>
      </c>
    </row>
    <row r="6" spans="1:16" ht="14.4" customHeight="1">
      <c r="A6" s="25" t="s">
        <v>12</v>
      </c>
      <c r="B6" s="30">
        <v>7726</v>
      </c>
      <c r="C6" s="30">
        <v>2391</v>
      </c>
      <c r="D6" s="30">
        <v>1941</v>
      </c>
      <c r="E6" s="30">
        <v>2506</v>
      </c>
      <c r="F6" s="30">
        <v>65</v>
      </c>
      <c r="G6" s="30">
        <v>133</v>
      </c>
      <c r="H6" s="30">
        <v>690</v>
      </c>
      <c r="I6" s="27"/>
      <c r="J6" s="25">
        <v>9391</v>
      </c>
      <c r="K6" s="25">
        <v>578</v>
      </c>
      <c r="L6" s="25">
        <v>3375</v>
      </c>
      <c r="M6" s="25">
        <v>4309</v>
      </c>
      <c r="N6" s="25">
        <v>246</v>
      </c>
      <c r="O6" s="25">
        <v>174</v>
      </c>
      <c r="P6" s="25">
        <v>709</v>
      </c>
    </row>
    <row r="7" spans="1:16" ht="14.4" customHeight="1">
      <c r="A7" s="25" t="s">
        <v>13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27"/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</row>
    <row r="8" spans="1:16" ht="14.4" customHeight="1">
      <c r="A8" s="25" t="s">
        <v>14</v>
      </c>
      <c r="B8" s="30">
        <v>762</v>
      </c>
      <c r="C8" s="30">
        <v>289</v>
      </c>
      <c r="D8" s="30">
        <v>287</v>
      </c>
      <c r="E8" s="30">
        <v>93</v>
      </c>
      <c r="F8" s="30">
        <v>4</v>
      </c>
      <c r="G8" s="30">
        <v>0</v>
      </c>
      <c r="H8" s="30">
        <v>89</v>
      </c>
      <c r="I8" s="27"/>
      <c r="J8" s="25">
        <v>995</v>
      </c>
      <c r="K8" s="25">
        <v>9</v>
      </c>
      <c r="L8" s="25">
        <v>154</v>
      </c>
      <c r="M8" s="25">
        <v>287</v>
      </c>
      <c r="N8" s="25">
        <v>4</v>
      </c>
      <c r="O8" s="25">
        <v>1</v>
      </c>
      <c r="P8" s="25">
        <v>540</v>
      </c>
    </row>
    <row r="9" spans="1:16" ht="14.4" customHeight="1">
      <c r="A9" s="25" t="s">
        <v>15</v>
      </c>
      <c r="B9" s="30">
        <v>804</v>
      </c>
      <c r="C9" s="30">
        <v>325</v>
      </c>
      <c r="D9" s="30">
        <v>287</v>
      </c>
      <c r="E9" s="30">
        <v>48</v>
      </c>
      <c r="F9" s="30">
        <v>0</v>
      </c>
      <c r="G9" s="30">
        <v>0</v>
      </c>
      <c r="H9" s="30">
        <v>144</v>
      </c>
      <c r="I9" s="27"/>
      <c r="J9" s="25">
        <v>669</v>
      </c>
      <c r="K9" s="25">
        <v>47</v>
      </c>
      <c r="L9" s="25">
        <v>223</v>
      </c>
      <c r="M9" s="25">
        <v>88</v>
      </c>
      <c r="N9" s="25">
        <v>7</v>
      </c>
      <c r="O9" s="25">
        <v>1</v>
      </c>
      <c r="P9" s="25">
        <v>303</v>
      </c>
    </row>
    <row r="10" spans="1:16" ht="14.4" customHeight="1">
      <c r="A10" s="25" t="s">
        <v>16</v>
      </c>
      <c r="B10" s="30">
        <v>4531</v>
      </c>
      <c r="C10" s="30">
        <v>1361</v>
      </c>
      <c r="D10" s="30">
        <v>1440</v>
      </c>
      <c r="E10" s="30">
        <v>1614</v>
      </c>
      <c r="F10" s="30">
        <v>37</v>
      </c>
      <c r="G10" s="30">
        <v>58</v>
      </c>
      <c r="H10" s="30">
        <v>21</v>
      </c>
      <c r="I10" s="27"/>
      <c r="J10" s="25">
        <v>5773</v>
      </c>
      <c r="K10" s="25">
        <v>102</v>
      </c>
      <c r="L10" s="25">
        <v>1342</v>
      </c>
      <c r="M10" s="25">
        <v>3898</v>
      </c>
      <c r="N10" s="25">
        <v>208</v>
      </c>
      <c r="O10" s="25">
        <v>194</v>
      </c>
      <c r="P10" s="25">
        <v>29</v>
      </c>
    </row>
    <row r="11" spans="1:16" ht="14.4" customHeight="1">
      <c r="A11" s="25" t="s">
        <v>17</v>
      </c>
      <c r="B11" s="30">
        <v>734</v>
      </c>
      <c r="C11" s="30">
        <v>208</v>
      </c>
      <c r="D11" s="30">
        <v>147</v>
      </c>
      <c r="E11" s="30">
        <v>190</v>
      </c>
      <c r="F11" s="30">
        <v>2</v>
      </c>
      <c r="G11" s="30">
        <v>0</v>
      </c>
      <c r="H11" s="30">
        <v>187</v>
      </c>
      <c r="I11" s="27"/>
      <c r="J11" s="25">
        <v>1075</v>
      </c>
      <c r="K11" s="25">
        <v>11</v>
      </c>
      <c r="L11" s="25">
        <v>115</v>
      </c>
      <c r="M11" s="25">
        <v>577</v>
      </c>
      <c r="N11" s="25">
        <v>1</v>
      </c>
      <c r="O11" s="25">
        <v>30</v>
      </c>
      <c r="P11" s="25">
        <v>341</v>
      </c>
    </row>
    <row r="12" spans="1:16" ht="14.4" customHeight="1">
      <c r="A12" s="25" t="s">
        <v>18</v>
      </c>
      <c r="B12" s="30">
        <v>569</v>
      </c>
      <c r="C12" s="30">
        <v>203</v>
      </c>
      <c r="D12" s="30">
        <v>191</v>
      </c>
      <c r="E12" s="30">
        <v>174</v>
      </c>
      <c r="F12" s="30">
        <v>0</v>
      </c>
      <c r="G12" s="30">
        <v>1</v>
      </c>
      <c r="H12" s="30">
        <v>0</v>
      </c>
      <c r="I12" s="27"/>
      <c r="J12" s="25">
        <v>334</v>
      </c>
      <c r="K12" s="25">
        <v>7</v>
      </c>
      <c r="L12" s="25">
        <v>102</v>
      </c>
      <c r="M12" s="25">
        <v>222</v>
      </c>
      <c r="N12" s="25">
        <v>0</v>
      </c>
      <c r="O12" s="25">
        <v>3</v>
      </c>
      <c r="P12" s="25">
        <v>0</v>
      </c>
    </row>
    <row r="13" spans="1:16" ht="14.4" customHeight="1">
      <c r="A13" s="25" t="s">
        <v>89</v>
      </c>
      <c r="B13" s="46">
        <v>6540</v>
      </c>
      <c r="C13" s="46">
        <v>2212</v>
      </c>
      <c r="D13" s="46">
        <v>1817</v>
      </c>
      <c r="E13" s="46">
        <v>2364</v>
      </c>
      <c r="F13" s="46">
        <v>29</v>
      </c>
      <c r="G13" s="46">
        <v>1</v>
      </c>
      <c r="H13" s="46">
        <v>117</v>
      </c>
      <c r="I13" s="47"/>
      <c r="J13" s="46">
        <v>7197</v>
      </c>
      <c r="K13" s="46">
        <v>155</v>
      </c>
      <c r="L13" s="46">
        <v>3619</v>
      </c>
      <c r="M13" s="46">
        <v>3122</v>
      </c>
      <c r="N13" s="46">
        <v>132</v>
      </c>
      <c r="O13" s="46">
        <v>4</v>
      </c>
      <c r="P13" s="46">
        <v>165</v>
      </c>
    </row>
    <row r="14" spans="1:16" ht="14.4" customHeight="1">
      <c r="A14" s="25" t="s">
        <v>84</v>
      </c>
      <c r="B14" s="30">
        <v>646</v>
      </c>
      <c r="C14" s="30">
        <v>191</v>
      </c>
      <c r="D14" s="30">
        <v>168</v>
      </c>
      <c r="E14" s="30">
        <v>275</v>
      </c>
      <c r="F14" s="30">
        <v>2</v>
      </c>
      <c r="G14" s="30">
        <v>4</v>
      </c>
      <c r="H14" s="30">
        <v>6</v>
      </c>
      <c r="I14" s="27"/>
      <c r="J14" s="25">
        <v>11</v>
      </c>
      <c r="K14" s="25">
        <v>0</v>
      </c>
      <c r="L14" s="25">
        <v>0</v>
      </c>
      <c r="M14" s="25">
        <v>7</v>
      </c>
      <c r="N14" s="25">
        <v>0</v>
      </c>
      <c r="O14" s="25">
        <v>0</v>
      </c>
      <c r="P14" s="25">
        <v>4</v>
      </c>
    </row>
    <row r="15" spans="1:16" ht="14.4" customHeight="1">
      <c r="A15" s="25" t="s">
        <v>85</v>
      </c>
      <c r="B15" s="30">
        <v>1502</v>
      </c>
      <c r="C15" s="30">
        <v>815</v>
      </c>
      <c r="D15" s="30">
        <v>405</v>
      </c>
      <c r="E15" s="30">
        <v>263</v>
      </c>
      <c r="F15" s="30">
        <v>2</v>
      </c>
      <c r="G15" s="30">
        <v>0</v>
      </c>
      <c r="H15" s="30">
        <v>17</v>
      </c>
      <c r="I15" s="27"/>
      <c r="J15" s="25">
        <v>1501</v>
      </c>
      <c r="K15" s="25">
        <v>64</v>
      </c>
      <c r="L15" s="25">
        <v>481</v>
      </c>
      <c r="M15" s="25">
        <v>921</v>
      </c>
      <c r="N15" s="25">
        <v>18</v>
      </c>
      <c r="O15" s="25">
        <v>1</v>
      </c>
      <c r="P15" s="25">
        <v>16</v>
      </c>
    </row>
    <row r="16" spans="1:16" ht="14.4" customHeight="1">
      <c r="A16" s="25" t="s">
        <v>19</v>
      </c>
      <c r="B16" s="30">
        <v>24793</v>
      </c>
      <c r="C16" s="30">
        <v>2768</v>
      </c>
      <c r="D16" s="30">
        <v>6722</v>
      </c>
      <c r="E16" s="30">
        <v>13397</v>
      </c>
      <c r="F16" s="30">
        <v>57</v>
      </c>
      <c r="G16" s="30">
        <v>49</v>
      </c>
      <c r="H16" s="30">
        <v>1800</v>
      </c>
      <c r="I16" s="27"/>
      <c r="J16" s="25">
        <v>21560</v>
      </c>
      <c r="K16" s="25">
        <v>223</v>
      </c>
      <c r="L16" s="25">
        <v>2778</v>
      </c>
      <c r="M16" s="25">
        <v>17468</v>
      </c>
      <c r="N16" s="25">
        <v>105</v>
      </c>
      <c r="O16" s="25">
        <v>26</v>
      </c>
      <c r="P16" s="25">
        <v>960</v>
      </c>
    </row>
    <row r="17" spans="1:16" ht="14.4" customHeight="1">
      <c r="A17" s="25" t="s">
        <v>20</v>
      </c>
      <c r="B17" s="30">
        <v>851</v>
      </c>
      <c r="C17" s="30">
        <v>297</v>
      </c>
      <c r="D17" s="30">
        <v>60</v>
      </c>
      <c r="E17" s="30">
        <v>494</v>
      </c>
      <c r="F17" s="30">
        <v>0</v>
      </c>
      <c r="G17" s="30">
        <v>0</v>
      </c>
      <c r="H17" s="30">
        <v>0</v>
      </c>
      <c r="I17" s="27"/>
      <c r="J17" s="25">
        <v>20</v>
      </c>
      <c r="K17" s="25">
        <v>0</v>
      </c>
      <c r="L17" s="25">
        <v>0</v>
      </c>
      <c r="M17" s="25">
        <v>20</v>
      </c>
      <c r="N17" s="25">
        <v>0</v>
      </c>
      <c r="O17" s="25">
        <v>0</v>
      </c>
      <c r="P17" s="25">
        <v>0</v>
      </c>
    </row>
    <row r="18" spans="1:16" ht="14.4" customHeight="1">
      <c r="A18" s="25" t="s">
        <v>98</v>
      </c>
      <c r="B18" s="46">
        <v>1526</v>
      </c>
      <c r="C18" s="46">
        <v>712</v>
      </c>
      <c r="D18" s="46">
        <v>387</v>
      </c>
      <c r="E18" s="46">
        <v>122</v>
      </c>
      <c r="F18" s="46">
        <v>2</v>
      </c>
      <c r="G18" s="46">
        <v>0</v>
      </c>
      <c r="H18" s="46">
        <v>303</v>
      </c>
      <c r="I18" s="47"/>
      <c r="J18" s="46">
        <v>1204</v>
      </c>
      <c r="K18" s="46">
        <v>40</v>
      </c>
      <c r="L18" s="46">
        <v>373</v>
      </c>
      <c r="M18" s="46">
        <v>420</v>
      </c>
      <c r="N18" s="46">
        <v>39</v>
      </c>
      <c r="O18" s="46">
        <v>2</v>
      </c>
      <c r="P18" s="46">
        <v>330</v>
      </c>
    </row>
    <row r="19" spans="1:16" ht="14.4" customHeight="1">
      <c r="A19" s="25" t="s">
        <v>22</v>
      </c>
      <c r="B19" s="30">
        <v>1956</v>
      </c>
      <c r="C19" s="30">
        <v>229</v>
      </c>
      <c r="D19" s="30">
        <v>109</v>
      </c>
      <c r="E19" s="30">
        <v>70</v>
      </c>
      <c r="F19" s="30">
        <v>20</v>
      </c>
      <c r="G19" s="30">
        <v>5</v>
      </c>
      <c r="H19" s="30">
        <v>1523</v>
      </c>
      <c r="I19" s="27"/>
      <c r="J19" s="25">
        <v>862</v>
      </c>
      <c r="K19" s="25">
        <v>8</v>
      </c>
      <c r="L19" s="25">
        <v>9</v>
      </c>
      <c r="M19" s="25">
        <v>4</v>
      </c>
      <c r="N19" s="25">
        <v>6</v>
      </c>
      <c r="O19" s="25">
        <v>1</v>
      </c>
      <c r="P19" s="25">
        <v>834</v>
      </c>
    </row>
    <row r="20" spans="1:16" ht="14.4" customHeight="1">
      <c r="A20" s="25" t="s">
        <v>23</v>
      </c>
      <c r="B20" s="30">
        <v>347</v>
      </c>
      <c r="C20" s="30">
        <v>145</v>
      </c>
      <c r="D20" s="30">
        <v>146</v>
      </c>
      <c r="E20" s="30">
        <v>29</v>
      </c>
      <c r="F20" s="30">
        <v>4</v>
      </c>
      <c r="G20" s="30">
        <v>0</v>
      </c>
      <c r="H20" s="30">
        <v>23</v>
      </c>
      <c r="I20" s="27"/>
      <c r="J20" s="25">
        <v>321</v>
      </c>
      <c r="K20" s="25">
        <v>19</v>
      </c>
      <c r="L20" s="25">
        <v>254</v>
      </c>
      <c r="M20" s="25">
        <v>43</v>
      </c>
      <c r="N20" s="25">
        <v>2</v>
      </c>
      <c r="O20" s="25">
        <v>3</v>
      </c>
      <c r="P20" s="25">
        <v>0</v>
      </c>
    </row>
    <row r="21" spans="1:16" ht="14.4" customHeight="1">
      <c r="A21" s="25" t="s">
        <v>24</v>
      </c>
      <c r="B21" s="30">
        <v>13291</v>
      </c>
      <c r="C21" s="30">
        <v>1585</v>
      </c>
      <c r="D21" s="30">
        <v>2397</v>
      </c>
      <c r="E21" s="30">
        <v>8993</v>
      </c>
      <c r="F21" s="30">
        <v>82</v>
      </c>
      <c r="G21" s="30">
        <v>114</v>
      </c>
      <c r="H21" s="30">
        <v>120</v>
      </c>
      <c r="I21" s="27"/>
      <c r="J21" s="25">
        <v>11014</v>
      </c>
      <c r="K21" s="25">
        <v>103</v>
      </c>
      <c r="L21" s="25">
        <v>867</v>
      </c>
      <c r="M21" s="25">
        <v>9647</v>
      </c>
      <c r="N21" s="25">
        <v>35</v>
      </c>
      <c r="O21" s="25">
        <v>337</v>
      </c>
      <c r="P21" s="25">
        <v>25</v>
      </c>
    </row>
    <row r="22" spans="1:16" ht="14.4" customHeight="1">
      <c r="A22" s="25" t="s">
        <v>25</v>
      </c>
      <c r="B22" s="30">
        <v>4021</v>
      </c>
      <c r="C22" s="30">
        <v>574</v>
      </c>
      <c r="D22" s="30">
        <v>544</v>
      </c>
      <c r="E22" s="30">
        <v>2024</v>
      </c>
      <c r="F22" s="30">
        <v>137</v>
      </c>
      <c r="G22" s="30">
        <v>15</v>
      </c>
      <c r="H22" s="30">
        <v>727</v>
      </c>
      <c r="I22" s="27"/>
      <c r="J22" s="25">
        <v>3163</v>
      </c>
      <c r="K22" s="25">
        <v>39</v>
      </c>
      <c r="L22" s="25">
        <v>362</v>
      </c>
      <c r="M22" s="25">
        <v>2046</v>
      </c>
      <c r="N22" s="25">
        <v>103</v>
      </c>
      <c r="O22" s="25">
        <v>102</v>
      </c>
      <c r="P22" s="25">
        <v>511</v>
      </c>
    </row>
    <row r="23" spans="1:16" ht="14.4" customHeight="1">
      <c r="A23" s="25" t="s">
        <v>26</v>
      </c>
      <c r="B23" s="30">
        <v>1724</v>
      </c>
      <c r="C23" s="30">
        <v>418</v>
      </c>
      <c r="D23" s="30">
        <v>770</v>
      </c>
      <c r="E23" s="30">
        <v>536</v>
      </c>
      <c r="F23" s="30">
        <v>0</v>
      </c>
      <c r="G23" s="30">
        <v>0</v>
      </c>
      <c r="H23" s="30">
        <v>0</v>
      </c>
      <c r="I23" s="27"/>
      <c r="J23" s="25">
        <v>3175</v>
      </c>
      <c r="K23" s="25">
        <v>48</v>
      </c>
      <c r="L23" s="25">
        <v>686</v>
      </c>
      <c r="M23" s="25">
        <v>2422</v>
      </c>
      <c r="N23" s="25">
        <v>11</v>
      </c>
      <c r="O23" s="25">
        <v>8</v>
      </c>
      <c r="P23" s="25">
        <v>0</v>
      </c>
    </row>
    <row r="24" spans="1:16" ht="14.4" customHeight="1">
      <c r="A24" s="25" t="s">
        <v>27</v>
      </c>
      <c r="B24" s="30">
        <v>808</v>
      </c>
      <c r="C24" s="30">
        <v>259</v>
      </c>
      <c r="D24" s="30">
        <v>200</v>
      </c>
      <c r="E24" s="30">
        <v>232</v>
      </c>
      <c r="F24" s="30">
        <v>4</v>
      </c>
      <c r="G24" s="30">
        <v>1</v>
      </c>
      <c r="H24" s="30">
        <v>112</v>
      </c>
      <c r="I24" s="27"/>
      <c r="J24" s="25">
        <v>910</v>
      </c>
      <c r="K24" s="25">
        <v>16</v>
      </c>
      <c r="L24" s="25">
        <v>303</v>
      </c>
      <c r="M24" s="25">
        <v>588</v>
      </c>
      <c r="N24" s="25">
        <v>48</v>
      </c>
      <c r="O24" s="25">
        <v>1</v>
      </c>
      <c r="P24" s="25">
        <v>54</v>
      </c>
    </row>
    <row r="25" spans="1:16" ht="14.4" customHeight="1">
      <c r="A25" s="25" t="s">
        <v>74</v>
      </c>
      <c r="B25" s="30">
        <v>4232</v>
      </c>
      <c r="C25" s="30">
        <v>1124</v>
      </c>
      <c r="D25" s="30">
        <v>1482</v>
      </c>
      <c r="E25" s="30">
        <v>1514</v>
      </c>
      <c r="F25" s="30">
        <v>0</v>
      </c>
      <c r="G25" s="30">
        <v>0</v>
      </c>
      <c r="H25" s="30">
        <v>112</v>
      </c>
      <c r="I25" s="27"/>
      <c r="J25" s="25">
        <v>5537</v>
      </c>
      <c r="K25" s="25">
        <v>165</v>
      </c>
      <c r="L25" s="25">
        <v>760</v>
      </c>
      <c r="M25" s="25">
        <v>4561</v>
      </c>
      <c r="N25" s="25">
        <v>0</v>
      </c>
      <c r="O25" s="25">
        <v>0</v>
      </c>
      <c r="P25" s="25">
        <v>51</v>
      </c>
    </row>
    <row r="26" spans="1:16" ht="14.4" customHeight="1">
      <c r="A26" s="25" t="s">
        <v>90</v>
      </c>
      <c r="B26" s="46">
        <v>43792</v>
      </c>
      <c r="C26" s="46">
        <v>9192</v>
      </c>
      <c r="D26" s="46">
        <v>19125</v>
      </c>
      <c r="E26" s="46">
        <v>12118</v>
      </c>
      <c r="F26" s="46">
        <v>814</v>
      </c>
      <c r="G26" s="46">
        <v>89</v>
      </c>
      <c r="H26" s="46">
        <v>2454</v>
      </c>
      <c r="I26" s="47"/>
      <c r="J26" s="46">
        <v>42037</v>
      </c>
      <c r="K26" s="46">
        <v>818</v>
      </c>
      <c r="L26" s="46">
        <v>11512</v>
      </c>
      <c r="M26" s="46">
        <v>26172</v>
      </c>
      <c r="N26" s="46">
        <v>1999</v>
      </c>
      <c r="O26" s="46">
        <v>292</v>
      </c>
      <c r="P26" s="46">
        <v>1244</v>
      </c>
    </row>
    <row r="27" spans="1:16" ht="14.4" customHeight="1">
      <c r="A27" s="25" t="s">
        <v>28</v>
      </c>
      <c r="B27" s="30">
        <v>4225</v>
      </c>
      <c r="C27" s="30">
        <v>294</v>
      </c>
      <c r="D27" s="30">
        <v>1002</v>
      </c>
      <c r="E27" s="30">
        <v>2059</v>
      </c>
      <c r="F27" s="30">
        <v>40</v>
      </c>
      <c r="G27" s="30">
        <v>0</v>
      </c>
      <c r="H27" s="30">
        <v>830</v>
      </c>
      <c r="I27" s="27"/>
      <c r="J27" s="25">
        <v>3446</v>
      </c>
      <c r="K27" s="25">
        <v>27</v>
      </c>
      <c r="L27" s="25">
        <v>783</v>
      </c>
      <c r="M27" s="25">
        <v>2543</v>
      </c>
      <c r="N27" s="25">
        <v>76</v>
      </c>
      <c r="O27" s="25">
        <v>0</v>
      </c>
      <c r="P27" s="25">
        <v>17</v>
      </c>
    </row>
    <row r="28" spans="1:16" ht="14.4" customHeight="1">
      <c r="A28" s="25" t="s">
        <v>29</v>
      </c>
      <c r="B28" s="30">
        <v>2441</v>
      </c>
      <c r="C28" s="30">
        <v>890</v>
      </c>
      <c r="D28" s="30">
        <v>1058</v>
      </c>
      <c r="E28" s="30">
        <v>478</v>
      </c>
      <c r="F28" s="30">
        <v>1</v>
      </c>
      <c r="G28" s="30">
        <v>0</v>
      </c>
      <c r="H28" s="30">
        <v>14</v>
      </c>
      <c r="I28" s="27"/>
      <c r="J28" s="25">
        <v>1936</v>
      </c>
      <c r="K28" s="25">
        <v>252</v>
      </c>
      <c r="L28" s="25">
        <v>965</v>
      </c>
      <c r="M28" s="25">
        <v>715</v>
      </c>
      <c r="N28" s="25">
        <v>0</v>
      </c>
      <c r="O28" s="25">
        <v>0</v>
      </c>
      <c r="P28" s="25">
        <v>4</v>
      </c>
    </row>
    <row r="29" spans="1:16" ht="14.4" customHeight="1">
      <c r="A29" s="25" t="s">
        <v>30</v>
      </c>
      <c r="B29" s="30">
        <v>432</v>
      </c>
      <c r="C29" s="30">
        <v>210</v>
      </c>
      <c r="D29" s="30">
        <v>9</v>
      </c>
      <c r="E29" s="30">
        <v>107</v>
      </c>
      <c r="F29" s="30">
        <v>2</v>
      </c>
      <c r="G29" s="30">
        <v>0</v>
      </c>
      <c r="H29" s="30">
        <v>104</v>
      </c>
      <c r="I29" s="27"/>
      <c r="J29" s="25">
        <v>375</v>
      </c>
      <c r="K29" s="25">
        <v>22</v>
      </c>
      <c r="L29" s="25">
        <v>11</v>
      </c>
      <c r="M29" s="25">
        <v>175</v>
      </c>
      <c r="N29" s="25">
        <v>5</v>
      </c>
      <c r="O29" s="25">
        <v>0</v>
      </c>
      <c r="P29" s="25">
        <v>162</v>
      </c>
    </row>
    <row r="30" spans="1:16" ht="14.4" customHeight="1">
      <c r="A30" s="25" t="s">
        <v>31</v>
      </c>
      <c r="B30" s="30">
        <v>1370</v>
      </c>
      <c r="C30" s="30">
        <v>406</v>
      </c>
      <c r="D30" s="30">
        <v>447</v>
      </c>
      <c r="E30" s="30">
        <v>265</v>
      </c>
      <c r="F30" s="30">
        <v>3</v>
      </c>
      <c r="G30" s="30">
        <v>2</v>
      </c>
      <c r="H30" s="30">
        <v>247</v>
      </c>
      <c r="I30" s="27"/>
      <c r="J30" s="25">
        <v>154</v>
      </c>
      <c r="K30" s="25">
        <v>41</v>
      </c>
      <c r="L30" s="25">
        <v>320</v>
      </c>
      <c r="M30" s="25">
        <v>763</v>
      </c>
      <c r="N30" s="25">
        <v>33</v>
      </c>
      <c r="O30" s="25">
        <v>5</v>
      </c>
      <c r="P30" s="25">
        <v>402</v>
      </c>
    </row>
    <row r="31" spans="1:16">
      <c r="A31" s="3" t="s">
        <v>32</v>
      </c>
      <c r="B31" s="30">
        <v>5839</v>
      </c>
      <c r="C31" s="30">
        <v>1074</v>
      </c>
      <c r="D31" s="30">
        <v>1030</v>
      </c>
      <c r="E31" s="30">
        <v>1320</v>
      </c>
      <c r="F31" s="30">
        <v>67</v>
      </c>
      <c r="G31" s="30">
        <v>140</v>
      </c>
      <c r="H31" s="30">
        <v>2206</v>
      </c>
      <c r="I31" s="27"/>
      <c r="J31" s="25">
        <v>4507</v>
      </c>
      <c r="K31" s="25">
        <v>72</v>
      </c>
      <c r="L31" s="25">
        <v>370</v>
      </c>
      <c r="M31" s="25">
        <v>2254</v>
      </c>
      <c r="N31" s="25">
        <v>97</v>
      </c>
      <c r="O31" s="25">
        <v>275</v>
      </c>
      <c r="P31" s="25">
        <v>1439</v>
      </c>
    </row>
    <row r="32" spans="1:16">
      <c r="A32" s="25" t="s">
        <v>33</v>
      </c>
      <c r="B32" s="30">
        <v>118</v>
      </c>
      <c r="C32" s="30">
        <v>72</v>
      </c>
      <c r="D32" s="30">
        <v>0</v>
      </c>
      <c r="E32" s="30">
        <v>3</v>
      </c>
      <c r="F32" s="30">
        <v>0</v>
      </c>
      <c r="G32" s="30">
        <v>3</v>
      </c>
      <c r="H32" s="30">
        <v>40</v>
      </c>
      <c r="I32" s="27"/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</row>
    <row r="33" spans="1:16">
      <c r="A33" s="25" t="s">
        <v>34</v>
      </c>
      <c r="B33" s="30">
        <v>147</v>
      </c>
      <c r="C33" s="30">
        <v>61</v>
      </c>
      <c r="D33" s="30">
        <v>73</v>
      </c>
      <c r="E33" s="30">
        <v>13</v>
      </c>
      <c r="F33" s="30">
        <v>0</v>
      </c>
      <c r="G33" s="30">
        <v>0</v>
      </c>
      <c r="H33" s="30">
        <v>0</v>
      </c>
      <c r="I33" s="27"/>
      <c r="J33" s="25">
        <v>95</v>
      </c>
      <c r="K33" s="25">
        <v>11</v>
      </c>
      <c r="L33" s="25">
        <v>50</v>
      </c>
      <c r="M33" s="25">
        <v>34</v>
      </c>
      <c r="N33" s="25">
        <v>0</v>
      </c>
      <c r="O33" s="25">
        <v>0</v>
      </c>
      <c r="P33" s="25">
        <v>0</v>
      </c>
    </row>
    <row r="34" spans="1:16">
      <c r="A34" s="25" t="s">
        <v>99</v>
      </c>
      <c r="B34" s="46">
        <v>3944</v>
      </c>
      <c r="C34" s="46">
        <v>1237</v>
      </c>
      <c r="D34" s="46">
        <v>1072</v>
      </c>
      <c r="E34" s="46">
        <v>848</v>
      </c>
      <c r="F34" s="46">
        <v>19</v>
      </c>
      <c r="G34" s="46">
        <v>7</v>
      </c>
      <c r="H34" s="46">
        <v>761</v>
      </c>
      <c r="I34" s="47"/>
      <c r="J34" s="46">
        <v>4231</v>
      </c>
      <c r="K34" s="46">
        <v>112</v>
      </c>
      <c r="L34" s="46">
        <v>616</v>
      </c>
      <c r="M34" s="46">
        <v>2701</v>
      </c>
      <c r="N34" s="46">
        <v>24</v>
      </c>
      <c r="O34" s="46">
        <v>9</v>
      </c>
      <c r="P34" s="46">
        <v>769</v>
      </c>
    </row>
    <row r="35" spans="1:16">
      <c r="A35" s="25" t="s">
        <v>36</v>
      </c>
      <c r="B35" s="30">
        <v>966</v>
      </c>
      <c r="C35" s="30">
        <v>475</v>
      </c>
      <c r="D35" s="30">
        <v>247</v>
      </c>
      <c r="E35" s="30">
        <v>243</v>
      </c>
      <c r="F35" s="30">
        <v>0</v>
      </c>
      <c r="G35" s="30">
        <v>0</v>
      </c>
      <c r="H35" s="30">
        <v>1</v>
      </c>
      <c r="I35" s="27"/>
      <c r="J35" s="25">
        <v>927</v>
      </c>
      <c r="K35" s="25">
        <v>56</v>
      </c>
      <c r="L35" s="25">
        <v>323</v>
      </c>
      <c r="M35" s="25">
        <v>543</v>
      </c>
      <c r="N35" s="25">
        <v>0</v>
      </c>
      <c r="O35" s="25">
        <v>0</v>
      </c>
      <c r="P35" s="25">
        <v>5</v>
      </c>
    </row>
    <row r="36" spans="1:16">
      <c r="A36" s="25" t="s">
        <v>37</v>
      </c>
      <c r="B36" s="30">
        <v>1168</v>
      </c>
      <c r="C36" s="30">
        <v>478</v>
      </c>
      <c r="D36" s="30">
        <v>645</v>
      </c>
      <c r="E36" s="30">
        <v>39</v>
      </c>
      <c r="F36" s="30">
        <v>4</v>
      </c>
      <c r="G36" s="30">
        <v>2</v>
      </c>
      <c r="H36" s="30">
        <v>0</v>
      </c>
      <c r="I36" s="27"/>
      <c r="J36" s="25">
        <v>784</v>
      </c>
      <c r="K36" s="25">
        <v>35</v>
      </c>
      <c r="L36" s="25">
        <v>626</v>
      </c>
      <c r="M36" s="25">
        <v>119</v>
      </c>
      <c r="N36" s="25">
        <v>2</v>
      </c>
      <c r="O36" s="25">
        <v>2</v>
      </c>
      <c r="P36" s="25">
        <v>0</v>
      </c>
    </row>
    <row r="37" spans="1:16">
      <c r="A37" s="25" t="s">
        <v>38</v>
      </c>
      <c r="B37" s="30">
        <v>19497</v>
      </c>
      <c r="C37" s="30">
        <v>6258</v>
      </c>
      <c r="D37" s="30">
        <v>7542</v>
      </c>
      <c r="E37" s="30">
        <v>4550</v>
      </c>
      <c r="F37" s="30">
        <v>70</v>
      </c>
      <c r="G37" s="30">
        <v>11</v>
      </c>
      <c r="H37" s="30">
        <v>1066</v>
      </c>
      <c r="I37" s="27"/>
      <c r="J37" s="25">
        <v>17425</v>
      </c>
      <c r="K37" s="25">
        <v>496</v>
      </c>
      <c r="L37" s="25">
        <v>5014</v>
      </c>
      <c r="M37" s="25">
        <v>9507</v>
      </c>
      <c r="N37" s="25">
        <v>166</v>
      </c>
      <c r="O37" s="25">
        <v>106</v>
      </c>
      <c r="P37" s="25">
        <v>2124</v>
      </c>
    </row>
    <row r="38" spans="1:16">
      <c r="A38" s="25" t="s">
        <v>97</v>
      </c>
      <c r="B38" s="30" t="s">
        <v>39</v>
      </c>
      <c r="C38" s="30" t="s">
        <v>39</v>
      </c>
      <c r="D38" s="30" t="s">
        <v>39</v>
      </c>
      <c r="E38" s="30" t="s">
        <v>39</v>
      </c>
      <c r="F38" s="30" t="s">
        <v>39</v>
      </c>
      <c r="G38" s="30" t="s">
        <v>39</v>
      </c>
      <c r="H38" s="30" t="s">
        <v>39</v>
      </c>
      <c r="I38" s="27"/>
      <c r="J38" s="25" t="s">
        <v>39</v>
      </c>
      <c r="K38" s="25" t="s">
        <v>39</v>
      </c>
      <c r="L38" s="25" t="s">
        <v>39</v>
      </c>
      <c r="M38" s="25" t="s">
        <v>39</v>
      </c>
      <c r="N38" s="25" t="s">
        <v>39</v>
      </c>
      <c r="O38" s="25" t="s">
        <v>39</v>
      </c>
      <c r="P38" s="25" t="s">
        <v>39</v>
      </c>
    </row>
    <row r="39" spans="1:16">
      <c r="A39" s="25" t="s">
        <v>59</v>
      </c>
      <c r="B39" s="46">
        <v>1578</v>
      </c>
      <c r="C39" s="46">
        <v>810</v>
      </c>
      <c r="D39" s="46">
        <v>294</v>
      </c>
      <c r="E39" s="46">
        <v>150</v>
      </c>
      <c r="F39" s="46">
        <v>3</v>
      </c>
      <c r="G39" s="46">
        <v>0</v>
      </c>
      <c r="H39" s="46">
        <v>321</v>
      </c>
      <c r="I39" s="47"/>
      <c r="J39" s="46">
        <v>1445</v>
      </c>
      <c r="K39" s="46">
        <v>58</v>
      </c>
      <c r="L39" s="46">
        <v>316</v>
      </c>
      <c r="M39" s="46">
        <v>563</v>
      </c>
      <c r="N39" s="46">
        <v>11</v>
      </c>
      <c r="O39" s="46">
        <v>1</v>
      </c>
      <c r="P39" s="46">
        <v>496</v>
      </c>
    </row>
    <row r="40" spans="1:16">
      <c r="A40" s="25" t="s">
        <v>41</v>
      </c>
      <c r="B40" s="30">
        <v>359</v>
      </c>
      <c r="C40" s="30">
        <v>152</v>
      </c>
      <c r="D40" s="30">
        <v>141</v>
      </c>
      <c r="E40" s="30">
        <v>24</v>
      </c>
      <c r="F40" s="30">
        <v>1</v>
      </c>
      <c r="G40" s="30">
        <v>0</v>
      </c>
      <c r="H40" s="30">
        <v>41</v>
      </c>
      <c r="I40" s="27"/>
      <c r="J40" s="25">
        <v>873</v>
      </c>
      <c r="K40" s="25">
        <v>9</v>
      </c>
      <c r="L40" s="25">
        <v>390</v>
      </c>
      <c r="M40" s="25">
        <v>164</v>
      </c>
      <c r="N40" s="25">
        <v>20</v>
      </c>
      <c r="O40" s="25">
        <v>0</v>
      </c>
      <c r="P40" s="25">
        <v>290</v>
      </c>
    </row>
    <row r="41" spans="1:16">
      <c r="A41" s="25" t="s">
        <v>43</v>
      </c>
      <c r="B41" s="30">
        <v>37896</v>
      </c>
      <c r="C41" s="30">
        <v>6415</v>
      </c>
      <c r="D41" s="30">
        <v>10436</v>
      </c>
      <c r="E41" s="30">
        <v>18381</v>
      </c>
      <c r="F41" s="30">
        <v>364</v>
      </c>
      <c r="G41" s="30">
        <v>68</v>
      </c>
      <c r="H41" s="30">
        <v>2233</v>
      </c>
      <c r="I41" s="27"/>
      <c r="J41" s="25">
        <v>26001</v>
      </c>
      <c r="K41" s="25">
        <v>353</v>
      </c>
      <c r="L41" s="25">
        <v>4520</v>
      </c>
      <c r="M41" s="25">
        <v>20205</v>
      </c>
      <c r="N41" s="25">
        <v>379</v>
      </c>
      <c r="O41" s="25">
        <v>87</v>
      </c>
      <c r="P41" s="25">
        <v>457</v>
      </c>
    </row>
    <row r="42" spans="1:16">
      <c r="A42" s="25" t="s">
        <v>60</v>
      </c>
      <c r="B42" s="30">
        <v>12242</v>
      </c>
      <c r="C42" s="30">
        <v>2934</v>
      </c>
      <c r="D42" s="30">
        <v>2707</v>
      </c>
      <c r="E42" s="30">
        <v>5495</v>
      </c>
      <c r="F42" s="30">
        <v>198</v>
      </c>
      <c r="G42" s="30">
        <v>18</v>
      </c>
      <c r="H42" s="30">
        <v>890</v>
      </c>
      <c r="I42" s="27"/>
      <c r="J42" s="25">
        <v>17682</v>
      </c>
      <c r="K42" s="25">
        <v>3381</v>
      </c>
      <c r="L42" s="25">
        <v>2397</v>
      </c>
      <c r="M42" s="25">
        <v>10891</v>
      </c>
      <c r="N42" s="25">
        <v>310</v>
      </c>
      <c r="O42" s="25">
        <v>94</v>
      </c>
      <c r="P42" s="25">
        <v>609</v>
      </c>
    </row>
    <row r="43" spans="1:16">
      <c r="A43" s="25" t="s">
        <v>100</v>
      </c>
      <c r="B43" s="46">
        <v>800</v>
      </c>
      <c r="C43" s="46">
        <v>310</v>
      </c>
      <c r="D43" s="46">
        <v>340</v>
      </c>
      <c r="E43" s="46">
        <v>144</v>
      </c>
      <c r="F43" s="46">
        <v>6</v>
      </c>
      <c r="G43" s="46">
        <v>0</v>
      </c>
      <c r="H43" s="46">
        <v>0</v>
      </c>
      <c r="I43" s="47"/>
      <c r="J43" s="46">
        <v>1031</v>
      </c>
      <c r="K43" s="46">
        <v>14</v>
      </c>
      <c r="L43" s="46">
        <v>273</v>
      </c>
      <c r="M43" s="46">
        <v>734</v>
      </c>
      <c r="N43" s="46">
        <v>4</v>
      </c>
      <c r="O43" s="46">
        <v>6</v>
      </c>
      <c r="P43" s="46">
        <v>0</v>
      </c>
    </row>
    <row r="44" spans="1:16">
      <c r="A44" s="25" t="s">
        <v>77</v>
      </c>
      <c r="B44" s="30">
        <v>40691</v>
      </c>
      <c r="C44" s="30">
        <v>14663</v>
      </c>
      <c r="D44" s="30">
        <v>12673</v>
      </c>
      <c r="E44" s="30">
        <v>20560</v>
      </c>
      <c r="F44" s="30">
        <v>262</v>
      </c>
      <c r="G44" s="30">
        <v>165</v>
      </c>
      <c r="H44" s="30">
        <v>164</v>
      </c>
      <c r="I44" s="27"/>
      <c r="J44" s="25">
        <v>34025</v>
      </c>
      <c r="K44" s="25">
        <v>584</v>
      </c>
      <c r="L44" s="25">
        <v>4938</v>
      </c>
      <c r="M44" s="25">
        <v>27384</v>
      </c>
      <c r="N44" s="25">
        <v>454</v>
      </c>
      <c r="O44" s="25">
        <v>607</v>
      </c>
      <c r="P44" s="25">
        <v>58</v>
      </c>
    </row>
    <row r="45" spans="1:16">
      <c r="A45" s="25" t="s">
        <v>73</v>
      </c>
      <c r="B45" s="30">
        <v>24993</v>
      </c>
      <c r="C45" s="30">
        <v>7737</v>
      </c>
      <c r="D45" s="30">
        <v>9120</v>
      </c>
      <c r="E45" s="30">
        <v>6435</v>
      </c>
      <c r="F45" s="30">
        <v>124</v>
      </c>
      <c r="G45" s="30">
        <v>15</v>
      </c>
      <c r="H45" s="30">
        <v>1562</v>
      </c>
      <c r="I45" s="27"/>
      <c r="J45" s="25">
        <v>19665</v>
      </c>
      <c r="K45" s="25">
        <v>501</v>
      </c>
      <c r="L45" s="25">
        <v>8445</v>
      </c>
      <c r="M45" s="25">
        <v>8702</v>
      </c>
      <c r="N45" s="25">
        <v>774</v>
      </c>
      <c r="O45" s="25">
        <v>68</v>
      </c>
      <c r="P45" s="25">
        <v>1175</v>
      </c>
    </row>
    <row r="46" spans="1:16">
      <c r="A46" s="25" t="s">
        <v>72</v>
      </c>
      <c r="B46" s="30">
        <v>1881</v>
      </c>
      <c r="C46" s="30">
        <v>928</v>
      </c>
      <c r="D46" s="30">
        <v>323</v>
      </c>
      <c r="E46" s="30">
        <v>516</v>
      </c>
      <c r="F46" s="30">
        <v>5</v>
      </c>
      <c r="G46" s="30">
        <v>0</v>
      </c>
      <c r="H46" s="30">
        <v>109</v>
      </c>
      <c r="I46" s="27"/>
      <c r="J46" s="25">
        <v>4241</v>
      </c>
      <c r="K46" s="25">
        <v>242</v>
      </c>
      <c r="L46" s="25">
        <v>849</v>
      </c>
      <c r="M46" s="25">
        <v>796</v>
      </c>
      <c r="N46" s="25">
        <v>105</v>
      </c>
      <c r="O46" s="25">
        <v>7</v>
      </c>
      <c r="P46" s="25">
        <v>2242</v>
      </c>
    </row>
    <row r="47" spans="1:16">
      <c r="A47" s="25" t="s">
        <v>78</v>
      </c>
      <c r="B47" s="30">
        <v>10701</v>
      </c>
      <c r="C47" s="30">
        <v>2185</v>
      </c>
      <c r="D47" s="30">
        <v>2024</v>
      </c>
      <c r="E47" s="30">
        <v>4352</v>
      </c>
      <c r="F47" s="30">
        <v>30</v>
      </c>
      <c r="G47" s="30">
        <v>12</v>
      </c>
      <c r="H47" s="30">
        <v>2148</v>
      </c>
      <c r="I47" s="27"/>
      <c r="J47" s="25">
        <v>11648</v>
      </c>
      <c r="K47" s="25">
        <v>118</v>
      </c>
      <c r="L47" s="25">
        <v>1016</v>
      </c>
      <c r="M47" s="25">
        <v>8526</v>
      </c>
      <c r="N47" s="25">
        <v>87</v>
      </c>
      <c r="O47" s="25">
        <v>32</v>
      </c>
      <c r="P47" s="25">
        <v>1869</v>
      </c>
    </row>
    <row r="48" spans="1:16">
      <c r="A48" s="25" t="s">
        <v>83</v>
      </c>
      <c r="B48" s="30">
        <v>2148</v>
      </c>
      <c r="C48" s="30">
        <v>842</v>
      </c>
      <c r="D48" s="30">
        <v>871</v>
      </c>
      <c r="E48" s="30">
        <v>227</v>
      </c>
      <c r="F48" s="30">
        <v>7</v>
      </c>
      <c r="G48" s="30">
        <v>8</v>
      </c>
      <c r="H48" s="30">
        <v>193</v>
      </c>
      <c r="I48" s="39"/>
      <c r="J48" s="39">
        <v>1808</v>
      </c>
      <c r="K48" s="25">
        <v>64</v>
      </c>
      <c r="L48" s="25">
        <v>751</v>
      </c>
      <c r="M48" s="25">
        <v>249</v>
      </c>
      <c r="N48" s="25">
        <v>70</v>
      </c>
      <c r="O48" s="25">
        <v>24</v>
      </c>
      <c r="P48" s="25">
        <v>650</v>
      </c>
    </row>
    <row r="49" spans="1:16">
      <c r="A49" s="25" t="s">
        <v>79</v>
      </c>
      <c r="B49" s="30">
        <v>3539</v>
      </c>
      <c r="C49" s="30">
        <v>1377</v>
      </c>
      <c r="D49" s="30">
        <v>1066</v>
      </c>
      <c r="E49" s="30">
        <v>1071</v>
      </c>
      <c r="F49" s="30">
        <v>22</v>
      </c>
      <c r="G49" s="30">
        <v>2</v>
      </c>
      <c r="H49" s="30">
        <v>1</v>
      </c>
      <c r="I49" s="27"/>
      <c r="J49" s="25">
        <v>4332</v>
      </c>
      <c r="K49" s="25">
        <v>296</v>
      </c>
      <c r="L49" s="25">
        <v>1732</v>
      </c>
      <c r="M49" s="25">
        <v>2157</v>
      </c>
      <c r="N49" s="25">
        <v>137</v>
      </c>
      <c r="O49" s="25">
        <v>10</v>
      </c>
      <c r="P49" s="25">
        <v>0</v>
      </c>
    </row>
    <row r="50" spans="1:16">
      <c r="A50" s="25" t="s">
        <v>80</v>
      </c>
      <c r="B50" s="30">
        <v>4619</v>
      </c>
      <c r="C50" s="30">
        <v>1698</v>
      </c>
      <c r="D50" s="30">
        <v>1473</v>
      </c>
      <c r="E50" s="30">
        <v>911</v>
      </c>
      <c r="F50" s="30">
        <v>17</v>
      </c>
      <c r="G50" s="30">
        <v>4</v>
      </c>
      <c r="H50" s="30">
        <v>516</v>
      </c>
      <c r="I50" s="27"/>
      <c r="J50" s="25">
        <v>3506</v>
      </c>
      <c r="K50" s="25">
        <v>127</v>
      </c>
      <c r="L50" s="25">
        <v>1857</v>
      </c>
      <c r="M50" s="25">
        <v>1050</v>
      </c>
      <c r="N50" s="25">
        <v>89</v>
      </c>
      <c r="O50" s="25">
        <v>53</v>
      </c>
      <c r="P50" s="25">
        <v>330</v>
      </c>
    </row>
    <row r="51" spans="1:16">
      <c r="A51" s="25" t="s">
        <v>81</v>
      </c>
      <c r="B51" s="30">
        <v>7657</v>
      </c>
      <c r="C51" s="30">
        <v>2972</v>
      </c>
      <c r="D51" s="30">
        <v>2092</v>
      </c>
      <c r="E51" s="30">
        <v>2110</v>
      </c>
      <c r="F51" s="30">
        <v>16</v>
      </c>
      <c r="G51" s="30">
        <v>23</v>
      </c>
      <c r="H51" s="30">
        <v>444</v>
      </c>
      <c r="I51" s="27"/>
      <c r="J51" s="25">
        <v>11157</v>
      </c>
      <c r="K51" s="25">
        <v>424</v>
      </c>
      <c r="L51" s="25">
        <v>2025</v>
      </c>
      <c r="M51" s="25">
        <v>8274</v>
      </c>
      <c r="N51" s="25">
        <v>151</v>
      </c>
      <c r="O51" s="25">
        <v>123</v>
      </c>
      <c r="P51" s="25">
        <v>160</v>
      </c>
    </row>
    <row r="52" spans="1:16">
      <c r="A52" s="25" t="s">
        <v>82</v>
      </c>
      <c r="B52" s="30">
        <v>2127</v>
      </c>
      <c r="C52" s="30">
        <v>941</v>
      </c>
      <c r="D52" s="30">
        <v>605</v>
      </c>
      <c r="E52" s="30">
        <v>482</v>
      </c>
      <c r="F52" s="30">
        <v>5</v>
      </c>
      <c r="G52" s="30">
        <v>4</v>
      </c>
      <c r="H52" s="30">
        <v>90</v>
      </c>
      <c r="I52" s="27"/>
      <c r="J52" s="25">
        <v>2496</v>
      </c>
      <c r="K52" s="25">
        <v>176</v>
      </c>
      <c r="L52" s="25">
        <v>876</v>
      </c>
      <c r="M52" s="25">
        <v>1341</v>
      </c>
      <c r="N52" s="25">
        <v>21</v>
      </c>
      <c r="O52" s="25">
        <v>2</v>
      </c>
      <c r="P52" s="25">
        <v>80</v>
      </c>
    </row>
    <row r="53" spans="1:16">
      <c r="A53" s="25" t="s">
        <v>44</v>
      </c>
      <c r="B53" s="30">
        <v>1148</v>
      </c>
      <c r="C53" s="30">
        <v>1805</v>
      </c>
      <c r="D53" s="30">
        <v>1112</v>
      </c>
      <c r="E53" s="30">
        <v>31</v>
      </c>
      <c r="F53" s="30">
        <v>2</v>
      </c>
      <c r="G53" s="30">
        <v>187</v>
      </c>
      <c r="I53" s="27"/>
      <c r="J53" s="25">
        <v>4072</v>
      </c>
      <c r="K53" s="25">
        <v>67</v>
      </c>
      <c r="L53" s="25">
        <v>1047</v>
      </c>
      <c r="M53" s="25">
        <v>2623</v>
      </c>
      <c r="N53" s="25">
        <v>80</v>
      </c>
      <c r="O53" s="25">
        <v>18</v>
      </c>
      <c r="P53" s="25">
        <v>237</v>
      </c>
    </row>
    <row r="54" spans="1:16">
      <c r="A54" s="25" t="s">
        <v>45</v>
      </c>
      <c r="B54" s="30">
        <v>29</v>
      </c>
      <c r="C54" s="30">
        <v>6</v>
      </c>
      <c r="D54" s="30">
        <v>14</v>
      </c>
      <c r="E54" s="30">
        <v>2</v>
      </c>
      <c r="F54" s="30">
        <v>0</v>
      </c>
      <c r="G54" s="30">
        <v>0</v>
      </c>
      <c r="H54" s="30">
        <v>7</v>
      </c>
      <c r="I54" s="27"/>
      <c r="J54" s="25">
        <v>59</v>
      </c>
      <c r="K54" s="25">
        <v>1</v>
      </c>
      <c r="L54" s="25">
        <v>39</v>
      </c>
      <c r="M54" s="25">
        <v>0</v>
      </c>
      <c r="N54" s="25">
        <v>2</v>
      </c>
      <c r="O54" s="25">
        <v>0</v>
      </c>
      <c r="P54" s="25">
        <v>17</v>
      </c>
    </row>
    <row r="55" spans="1:16">
      <c r="A55" s="25" t="s">
        <v>46</v>
      </c>
      <c r="B55" s="30">
        <v>794</v>
      </c>
      <c r="C55" s="30">
        <v>246</v>
      </c>
      <c r="D55" s="30">
        <v>283</v>
      </c>
      <c r="E55" s="30">
        <v>149</v>
      </c>
      <c r="F55" s="30">
        <v>4</v>
      </c>
      <c r="G55" s="30">
        <v>3</v>
      </c>
      <c r="H55" s="30">
        <v>109</v>
      </c>
      <c r="I55" s="27"/>
      <c r="J55" s="25">
        <v>456</v>
      </c>
      <c r="K55" s="25">
        <v>6</v>
      </c>
      <c r="L55" s="25">
        <v>276</v>
      </c>
      <c r="M55" s="25">
        <v>120</v>
      </c>
      <c r="N55" s="25">
        <v>10</v>
      </c>
      <c r="O55" s="25">
        <v>0</v>
      </c>
      <c r="P55" s="25">
        <v>44</v>
      </c>
    </row>
    <row r="56" spans="1:16">
      <c r="A56" s="25" t="s">
        <v>47</v>
      </c>
      <c r="B56" s="30">
        <v>3081</v>
      </c>
      <c r="C56" s="30">
        <v>988</v>
      </c>
      <c r="D56" s="30">
        <v>608</v>
      </c>
      <c r="E56" s="30">
        <v>1460</v>
      </c>
      <c r="F56" s="30">
        <v>13</v>
      </c>
      <c r="G56" s="30">
        <v>11</v>
      </c>
      <c r="H56" s="30">
        <v>1</v>
      </c>
      <c r="I56" s="27"/>
      <c r="J56" s="25">
        <v>4510</v>
      </c>
      <c r="K56" s="25">
        <v>98</v>
      </c>
      <c r="L56" s="25">
        <v>832</v>
      </c>
      <c r="M56" s="25">
        <v>3404</v>
      </c>
      <c r="N56" s="25">
        <v>116</v>
      </c>
      <c r="O56" s="25">
        <v>60</v>
      </c>
      <c r="P56" s="25">
        <v>0</v>
      </c>
    </row>
    <row r="57" spans="1:16">
      <c r="A57" s="25" t="s">
        <v>48</v>
      </c>
      <c r="B57" s="24" t="s">
        <v>42</v>
      </c>
      <c r="C57" s="24" t="s">
        <v>42</v>
      </c>
      <c r="D57" s="24" t="s">
        <v>42</v>
      </c>
      <c r="E57" s="24" t="s">
        <v>42</v>
      </c>
      <c r="F57" s="24" t="s">
        <v>42</v>
      </c>
      <c r="G57" s="24" t="s">
        <v>42</v>
      </c>
      <c r="H57" s="24" t="s">
        <v>42</v>
      </c>
      <c r="I57" s="27"/>
      <c r="J57" s="24" t="s">
        <v>42</v>
      </c>
      <c r="K57" s="24" t="s">
        <v>42</v>
      </c>
      <c r="L57" s="24" t="s">
        <v>42</v>
      </c>
      <c r="M57" s="24" t="s">
        <v>42</v>
      </c>
      <c r="N57" s="24" t="s">
        <v>42</v>
      </c>
      <c r="O57" s="24" t="s">
        <v>42</v>
      </c>
      <c r="P57" s="24" t="s">
        <v>42</v>
      </c>
    </row>
    <row r="58" spans="1:16">
      <c r="A58" s="25" t="s">
        <v>49</v>
      </c>
      <c r="B58" s="30">
        <v>9835</v>
      </c>
      <c r="C58" s="30">
        <v>1890</v>
      </c>
      <c r="D58" s="30">
        <v>2278</v>
      </c>
      <c r="E58" s="30">
        <v>4559</v>
      </c>
      <c r="F58" s="30">
        <v>83</v>
      </c>
      <c r="G58" s="30">
        <v>48</v>
      </c>
      <c r="H58" s="30">
        <v>977</v>
      </c>
      <c r="I58" s="27"/>
      <c r="J58" s="25">
        <v>12106</v>
      </c>
      <c r="K58" s="25">
        <v>179</v>
      </c>
      <c r="L58" s="25">
        <v>1034</v>
      </c>
      <c r="M58" s="25">
        <v>9699</v>
      </c>
      <c r="N58" s="25">
        <v>187</v>
      </c>
      <c r="O58" s="25">
        <v>172</v>
      </c>
      <c r="P58" s="25">
        <v>835</v>
      </c>
    </row>
    <row r="59" spans="1:16">
      <c r="A59" s="25" t="s">
        <v>50</v>
      </c>
      <c r="B59" s="30">
        <v>1792</v>
      </c>
      <c r="C59" s="30">
        <v>579</v>
      </c>
      <c r="D59" s="30">
        <v>571</v>
      </c>
      <c r="E59" s="30">
        <v>559</v>
      </c>
      <c r="F59" s="30">
        <v>70</v>
      </c>
      <c r="G59" s="30">
        <v>9</v>
      </c>
      <c r="H59" s="30">
        <v>4</v>
      </c>
      <c r="I59" s="27"/>
      <c r="J59" s="25">
        <v>1723</v>
      </c>
      <c r="K59" s="25">
        <v>53</v>
      </c>
      <c r="L59" s="25">
        <v>319</v>
      </c>
      <c r="M59" s="25">
        <v>1031</v>
      </c>
      <c r="N59" s="25">
        <v>301</v>
      </c>
      <c r="O59" s="25">
        <v>19</v>
      </c>
      <c r="P59" s="25">
        <v>0</v>
      </c>
    </row>
    <row r="60" spans="1:16">
      <c r="A60" s="25" t="s">
        <v>101</v>
      </c>
      <c r="B60" s="46">
        <v>1504</v>
      </c>
      <c r="C60" s="46">
        <v>333</v>
      </c>
      <c r="D60" s="46">
        <v>424</v>
      </c>
      <c r="E60" s="46">
        <v>249</v>
      </c>
      <c r="F60" s="46">
        <v>10</v>
      </c>
      <c r="G60" s="46">
        <v>2</v>
      </c>
      <c r="H60" s="46">
        <v>486</v>
      </c>
      <c r="I60" s="47"/>
      <c r="J60" s="46">
        <v>659</v>
      </c>
      <c r="K60" s="46">
        <v>4</v>
      </c>
      <c r="L60" s="46">
        <v>132</v>
      </c>
      <c r="M60" s="46">
        <v>386</v>
      </c>
      <c r="N60" s="46">
        <v>26</v>
      </c>
      <c r="O60" s="46">
        <v>5</v>
      </c>
      <c r="P60" s="46">
        <v>106</v>
      </c>
    </row>
    <row r="61" spans="1:16">
      <c r="A61" s="25" t="s">
        <v>51</v>
      </c>
      <c r="B61" s="30">
        <v>485</v>
      </c>
      <c r="C61" s="30">
        <v>178</v>
      </c>
      <c r="D61" s="30">
        <v>151</v>
      </c>
      <c r="E61" s="30">
        <v>122</v>
      </c>
      <c r="F61" s="30">
        <v>0</v>
      </c>
      <c r="G61" s="30">
        <v>2</v>
      </c>
      <c r="H61" s="30">
        <v>32</v>
      </c>
      <c r="I61" s="27"/>
      <c r="J61" s="25">
        <v>357</v>
      </c>
      <c r="K61" s="25">
        <v>4</v>
      </c>
      <c r="L61" s="25">
        <v>122</v>
      </c>
      <c r="M61" s="25">
        <v>231</v>
      </c>
      <c r="N61" s="25">
        <v>0</v>
      </c>
      <c r="O61" s="25">
        <v>0</v>
      </c>
      <c r="P61" s="25">
        <v>0</v>
      </c>
    </row>
    <row r="62" spans="1:16">
      <c r="A62" s="25" t="s">
        <v>52</v>
      </c>
      <c r="B62" s="30">
        <v>5279</v>
      </c>
      <c r="C62" s="30">
        <v>216</v>
      </c>
      <c r="D62" s="30">
        <v>915</v>
      </c>
      <c r="E62" s="30">
        <v>2946</v>
      </c>
      <c r="F62" s="30">
        <v>549</v>
      </c>
      <c r="G62" s="30">
        <v>131</v>
      </c>
      <c r="H62" s="30">
        <v>522</v>
      </c>
      <c r="I62" s="27"/>
      <c r="J62" s="25">
        <v>2983</v>
      </c>
      <c r="K62" s="25">
        <v>3</v>
      </c>
      <c r="L62" s="25">
        <v>331</v>
      </c>
      <c r="M62" s="25">
        <v>1956</v>
      </c>
      <c r="N62" s="25">
        <v>376</v>
      </c>
      <c r="O62" s="25">
        <v>226</v>
      </c>
      <c r="P62" s="25">
        <v>91</v>
      </c>
    </row>
    <row r="63" spans="1:16">
      <c r="A63" s="25" t="s">
        <v>53</v>
      </c>
      <c r="B63" s="30">
        <v>748</v>
      </c>
      <c r="C63" s="30">
        <v>305</v>
      </c>
      <c r="D63" s="30">
        <v>192</v>
      </c>
      <c r="E63" s="30">
        <v>229</v>
      </c>
      <c r="F63" s="30">
        <v>0</v>
      </c>
      <c r="G63" s="30">
        <v>0</v>
      </c>
      <c r="H63" s="30">
        <v>72</v>
      </c>
      <c r="I63" s="27"/>
      <c r="J63" s="25">
        <v>1050</v>
      </c>
      <c r="K63" s="25">
        <v>18</v>
      </c>
      <c r="L63" s="25">
        <v>104</v>
      </c>
      <c r="M63" s="25">
        <v>837</v>
      </c>
      <c r="N63" s="25">
        <v>2</v>
      </c>
      <c r="O63" s="25">
        <v>0</v>
      </c>
      <c r="P63" s="25">
        <v>89</v>
      </c>
    </row>
    <row r="64" spans="1:16">
      <c r="A64" s="25" t="s">
        <v>54</v>
      </c>
      <c r="B64" s="30">
        <v>5703</v>
      </c>
      <c r="C64" s="30">
        <v>1618</v>
      </c>
      <c r="D64" s="30">
        <v>1930</v>
      </c>
      <c r="E64" s="30">
        <v>1570</v>
      </c>
      <c r="F64" s="30">
        <v>33</v>
      </c>
      <c r="G64" s="30">
        <v>11</v>
      </c>
      <c r="H64" s="30">
        <v>541</v>
      </c>
      <c r="I64" s="27"/>
      <c r="J64" s="25">
        <v>3449</v>
      </c>
      <c r="K64" s="25">
        <v>125</v>
      </c>
      <c r="L64" s="25">
        <v>823</v>
      </c>
      <c r="M64" s="25">
        <v>2155</v>
      </c>
      <c r="N64" s="25">
        <v>41</v>
      </c>
      <c r="O64" s="25">
        <v>14</v>
      </c>
      <c r="P64" s="25">
        <v>291</v>
      </c>
    </row>
    <row r="65" spans="1:16">
      <c r="A65" s="25" t="s">
        <v>55</v>
      </c>
      <c r="B65" s="30">
        <v>2115</v>
      </c>
      <c r="C65" s="30">
        <v>709</v>
      </c>
      <c r="D65" s="30">
        <v>369</v>
      </c>
      <c r="E65" s="30">
        <v>603</v>
      </c>
      <c r="F65" s="30">
        <v>14</v>
      </c>
      <c r="G65" s="30">
        <v>4</v>
      </c>
      <c r="H65" s="30">
        <v>416</v>
      </c>
      <c r="I65" s="27"/>
      <c r="J65" s="25">
        <v>2773</v>
      </c>
      <c r="K65" s="25">
        <v>119</v>
      </c>
      <c r="L65" s="25">
        <v>376</v>
      </c>
      <c r="M65" s="25">
        <v>1894</v>
      </c>
      <c r="N65" s="25">
        <v>38</v>
      </c>
      <c r="O65" s="25">
        <v>2</v>
      </c>
      <c r="P65" s="25">
        <v>344</v>
      </c>
    </row>
    <row r="66" spans="1:16">
      <c r="A66" s="25" t="s">
        <v>56</v>
      </c>
      <c r="B66" s="30">
        <v>1755</v>
      </c>
      <c r="C66" s="30">
        <v>392</v>
      </c>
      <c r="D66" s="30">
        <v>458</v>
      </c>
      <c r="E66" s="30">
        <v>717</v>
      </c>
      <c r="F66" s="30">
        <v>29</v>
      </c>
      <c r="G66" s="30">
        <v>3</v>
      </c>
      <c r="H66" s="30">
        <v>156</v>
      </c>
      <c r="I66" s="27"/>
      <c r="J66" s="25">
        <v>1524</v>
      </c>
      <c r="K66" s="25">
        <v>26</v>
      </c>
      <c r="L66" s="25">
        <v>139</v>
      </c>
      <c r="M66" s="25">
        <v>1132</v>
      </c>
      <c r="N66" s="25">
        <v>51</v>
      </c>
      <c r="O66" s="25">
        <v>12</v>
      </c>
      <c r="P66" s="25">
        <v>164</v>
      </c>
    </row>
    <row r="67" spans="1:16">
      <c r="A67" s="25" t="s">
        <v>11</v>
      </c>
      <c r="B67" s="11">
        <f>SUM(B6:B66)</f>
        <v>346801</v>
      </c>
      <c r="C67" s="11">
        <f t="shared" ref="C67:P67" si="0">SUM(C6:C66)</f>
        <v>89982</v>
      </c>
      <c r="D67" s="11">
        <f t="shared" si="0"/>
        <v>105220</v>
      </c>
      <c r="E67" s="11">
        <f t="shared" si="0"/>
        <v>131035</v>
      </c>
      <c r="F67" s="11">
        <f t="shared" si="0"/>
        <v>3334</v>
      </c>
      <c r="G67" s="11">
        <f t="shared" si="0"/>
        <v>1365</v>
      </c>
      <c r="H67" s="11">
        <f t="shared" si="0"/>
        <v>25749</v>
      </c>
      <c r="I67" s="11"/>
      <c r="J67" s="11">
        <f t="shared" si="0"/>
        <v>326260</v>
      </c>
      <c r="K67" s="11">
        <f t="shared" si="0"/>
        <v>10626</v>
      </c>
      <c r="L67" s="11">
        <f t="shared" si="0"/>
        <v>72352</v>
      </c>
      <c r="M67" s="11">
        <f t="shared" si="0"/>
        <v>212680</v>
      </c>
      <c r="N67" s="11">
        <f t="shared" si="0"/>
        <v>7209</v>
      </c>
      <c r="O67" s="11">
        <f t="shared" si="0"/>
        <v>3219</v>
      </c>
      <c r="P67" s="11">
        <f t="shared" si="0"/>
        <v>21672</v>
      </c>
    </row>
    <row r="69" spans="1:16" ht="14.4" customHeight="1">
      <c r="A69" s="25" t="s">
        <v>115</v>
      </c>
    </row>
    <row r="70" spans="1:16" ht="14.4" customHeight="1">
      <c r="A70" s="25" t="s">
        <v>95</v>
      </c>
    </row>
    <row r="72" spans="1:16" ht="14.4" customHeight="1">
      <c r="A72" s="25" t="s">
        <v>88</v>
      </c>
    </row>
    <row r="73" spans="1:16" ht="14.4" customHeight="1">
      <c r="A73" s="25" t="s">
        <v>94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73"/>
  <sheetViews>
    <sheetView topLeftCell="A57" workbookViewId="0">
      <selection activeCell="H13" sqref="H13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B1" s="25" t="s">
        <v>0</v>
      </c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25">
        <v>375170</v>
      </c>
      <c r="C5" s="25">
        <v>86771</v>
      </c>
      <c r="D5" s="25">
        <v>115239</v>
      </c>
      <c r="E5" s="25">
        <v>146386</v>
      </c>
      <c r="F5" s="25">
        <v>2968</v>
      </c>
      <c r="G5" s="25">
        <v>1057</v>
      </c>
      <c r="H5" s="25">
        <v>22322</v>
      </c>
      <c r="I5" s="27"/>
      <c r="J5" s="30">
        <v>346342</v>
      </c>
      <c r="K5" s="30">
        <v>8170</v>
      </c>
      <c r="L5" s="30">
        <v>77284</v>
      </c>
      <c r="M5" s="30">
        <v>236736</v>
      </c>
      <c r="N5" s="30">
        <v>5860</v>
      </c>
      <c r="O5" s="30">
        <v>3614</v>
      </c>
      <c r="P5" s="30">
        <v>17722</v>
      </c>
    </row>
    <row r="6" spans="1:16" ht="14.4" customHeight="1">
      <c r="A6" s="25" t="s">
        <v>61</v>
      </c>
      <c r="B6" s="34">
        <v>2094</v>
      </c>
      <c r="C6" s="34">
        <v>44</v>
      </c>
      <c r="D6" s="34">
        <v>344</v>
      </c>
      <c r="E6" s="34">
        <v>1327</v>
      </c>
      <c r="F6" s="34">
        <v>0</v>
      </c>
      <c r="G6" s="34">
        <v>0</v>
      </c>
      <c r="H6" s="34">
        <v>379</v>
      </c>
      <c r="I6" s="27"/>
      <c r="J6" s="34">
        <v>1990</v>
      </c>
      <c r="K6" s="34">
        <v>351</v>
      </c>
      <c r="L6" s="34">
        <v>266</v>
      </c>
      <c r="M6" s="34">
        <v>970</v>
      </c>
      <c r="N6" s="34">
        <v>0</v>
      </c>
      <c r="O6" s="34">
        <v>0</v>
      </c>
      <c r="P6" s="34">
        <v>403</v>
      </c>
    </row>
    <row r="7" spans="1:16" ht="14.4" customHeight="1">
      <c r="A7" s="25" t="s">
        <v>13</v>
      </c>
      <c r="B7" s="30">
        <v>1</v>
      </c>
      <c r="C7" s="30">
        <v>1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27"/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</row>
    <row r="8" spans="1:16" ht="14.4" customHeight="1">
      <c r="A8" s="25" t="s">
        <v>14</v>
      </c>
      <c r="B8" s="30">
        <v>763</v>
      </c>
      <c r="C8" s="30">
        <v>302</v>
      </c>
      <c r="D8" s="30">
        <v>223</v>
      </c>
      <c r="E8" s="30">
        <v>102</v>
      </c>
      <c r="F8" s="30">
        <v>5</v>
      </c>
      <c r="G8" s="30">
        <v>0</v>
      </c>
      <c r="H8" s="30">
        <v>131</v>
      </c>
      <c r="I8" s="27"/>
      <c r="J8" s="30">
        <v>1144</v>
      </c>
      <c r="K8" s="30">
        <v>17</v>
      </c>
      <c r="L8" s="30">
        <v>201</v>
      </c>
      <c r="M8" s="30">
        <v>372</v>
      </c>
      <c r="N8" s="30">
        <v>7</v>
      </c>
      <c r="O8" s="30">
        <v>5</v>
      </c>
      <c r="P8" s="30">
        <v>542</v>
      </c>
    </row>
    <row r="9" spans="1:16" ht="14.4" customHeight="1">
      <c r="A9" s="25" t="s">
        <v>15</v>
      </c>
      <c r="B9" s="30">
        <v>786</v>
      </c>
      <c r="C9" s="30">
        <v>346</v>
      </c>
      <c r="D9" s="30">
        <v>221</v>
      </c>
      <c r="E9" s="30">
        <v>73</v>
      </c>
      <c r="F9" s="30">
        <v>3</v>
      </c>
      <c r="G9" s="30">
        <v>0</v>
      </c>
      <c r="H9" s="30">
        <v>143</v>
      </c>
      <c r="I9" s="27"/>
      <c r="J9" s="30">
        <v>693</v>
      </c>
      <c r="K9" s="30">
        <v>46</v>
      </c>
      <c r="L9" s="30">
        <v>217</v>
      </c>
      <c r="M9" s="30">
        <v>52</v>
      </c>
      <c r="N9" s="30">
        <v>12</v>
      </c>
      <c r="O9" s="30">
        <v>1</v>
      </c>
      <c r="P9" s="30">
        <v>365</v>
      </c>
    </row>
    <row r="10" spans="1:16" ht="14.4" customHeight="1">
      <c r="A10" s="25" t="s">
        <v>16</v>
      </c>
      <c r="B10" s="30">
        <v>4254</v>
      </c>
      <c r="C10" s="30">
        <v>1316</v>
      </c>
      <c r="D10" s="30">
        <v>1292</v>
      </c>
      <c r="E10" s="30">
        <v>1548</v>
      </c>
      <c r="F10" s="30">
        <v>44</v>
      </c>
      <c r="G10" s="30">
        <v>13</v>
      </c>
      <c r="H10" s="30">
        <v>41</v>
      </c>
      <c r="I10" s="27"/>
      <c r="J10" s="30">
        <v>5877</v>
      </c>
      <c r="K10" s="30">
        <v>93</v>
      </c>
      <c r="L10" s="30">
        <v>1229</v>
      </c>
      <c r="M10" s="30">
        <v>4035</v>
      </c>
      <c r="N10" s="30">
        <v>322</v>
      </c>
      <c r="O10" s="30">
        <v>31</v>
      </c>
      <c r="P10" s="30">
        <v>167</v>
      </c>
    </row>
    <row r="11" spans="1:16" ht="14.4" customHeight="1">
      <c r="A11" s="25" t="s">
        <v>17</v>
      </c>
      <c r="B11" s="30">
        <v>705</v>
      </c>
      <c r="C11" s="30">
        <v>213</v>
      </c>
      <c r="D11" s="30">
        <v>283</v>
      </c>
      <c r="E11" s="30">
        <v>188</v>
      </c>
      <c r="F11" s="30">
        <v>6</v>
      </c>
      <c r="G11" s="30">
        <v>0</v>
      </c>
      <c r="H11" s="30">
        <v>15</v>
      </c>
      <c r="I11" s="27"/>
      <c r="J11" s="30">
        <v>843</v>
      </c>
      <c r="K11" s="30">
        <v>11</v>
      </c>
      <c r="L11" s="30">
        <v>381</v>
      </c>
      <c r="M11" s="30">
        <v>434</v>
      </c>
      <c r="N11" s="30">
        <v>8</v>
      </c>
      <c r="O11" s="30">
        <v>9</v>
      </c>
      <c r="P11" s="30">
        <v>0</v>
      </c>
    </row>
    <row r="12" spans="1:16" ht="14.4" customHeight="1">
      <c r="A12" s="25" t="s">
        <v>18</v>
      </c>
      <c r="B12" s="30">
        <v>538</v>
      </c>
      <c r="C12" s="30">
        <v>215</v>
      </c>
      <c r="D12" s="30">
        <v>140</v>
      </c>
      <c r="E12" s="30">
        <v>171</v>
      </c>
      <c r="F12" s="30">
        <v>12</v>
      </c>
      <c r="G12" s="30">
        <v>0</v>
      </c>
      <c r="H12" s="30">
        <v>0</v>
      </c>
      <c r="I12" s="27"/>
      <c r="J12" s="30">
        <v>400</v>
      </c>
      <c r="K12" s="30">
        <v>4</v>
      </c>
      <c r="L12" s="30">
        <v>57</v>
      </c>
      <c r="M12" s="30">
        <v>283</v>
      </c>
      <c r="N12" s="30">
        <v>56</v>
      </c>
      <c r="O12" s="30">
        <v>0</v>
      </c>
      <c r="P12" s="30">
        <v>0</v>
      </c>
    </row>
    <row r="13" spans="1:16" ht="14.4" customHeight="1">
      <c r="A13" s="25" t="s">
        <v>89</v>
      </c>
      <c r="B13" s="34">
        <v>6790</v>
      </c>
      <c r="C13" s="34">
        <v>2278</v>
      </c>
      <c r="D13" s="34">
        <v>1940</v>
      </c>
      <c r="E13" s="34">
        <v>2458</v>
      </c>
      <c r="F13" s="34">
        <v>29</v>
      </c>
      <c r="G13" s="34">
        <v>2</v>
      </c>
      <c r="H13" s="34">
        <v>83</v>
      </c>
      <c r="I13" s="27"/>
      <c r="J13" s="34">
        <v>7532</v>
      </c>
      <c r="K13" s="34">
        <v>157</v>
      </c>
      <c r="L13" s="34">
        <v>4127</v>
      </c>
      <c r="M13" s="34">
        <v>2999</v>
      </c>
      <c r="N13" s="34">
        <v>115</v>
      </c>
      <c r="O13" s="34">
        <v>10</v>
      </c>
      <c r="P13" s="34">
        <v>124</v>
      </c>
    </row>
    <row r="14" spans="1:16" ht="14.4" customHeight="1">
      <c r="A14" s="25" t="s">
        <v>84</v>
      </c>
      <c r="B14" s="30">
        <v>758</v>
      </c>
      <c r="C14" s="30">
        <v>221</v>
      </c>
      <c r="D14" s="30">
        <v>191</v>
      </c>
      <c r="E14" s="30">
        <v>326</v>
      </c>
      <c r="F14" s="30">
        <v>16</v>
      </c>
      <c r="G14" s="30">
        <v>4</v>
      </c>
      <c r="H14" s="30">
        <v>0</v>
      </c>
      <c r="I14" s="27"/>
      <c r="J14" s="30">
        <v>32</v>
      </c>
      <c r="K14" s="30">
        <v>0</v>
      </c>
      <c r="L14" s="30">
        <v>0</v>
      </c>
      <c r="M14" s="30">
        <v>29</v>
      </c>
      <c r="N14" s="30">
        <v>0</v>
      </c>
      <c r="O14" s="30">
        <v>0</v>
      </c>
      <c r="P14" s="30">
        <v>3</v>
      </c>
    </row>
    <row r="15" spans="1:16" ht="14.4" customHeight="1">
      <c r="A15" s="25" t="s">
        <v>85</v>
      </c>
      <c r="B15" s="30">
        <v>1763</v>
      </c>
      <c r="C15" s="30">
        <v>928</v>
      </c>
      <c r="D15" s="30">
        <v>436</v>
      </c>
      <c r="E15" s="30">
        <v>375</v>
      </c>
      <c r="F15" s="30">
        <v>10</v>
      </c>
      <c r="G15" s="30">
        <v>1</v>
      </c>
      <c r="H15" s="30">
        <v>13</v>
      </c>
      <c r="I15" s="27"/>
      <c r="J15" s="30">
        <v>1387</v>
      </c>
      <c r="K15" s="30">
        <v>23</v>
      </c>
      <c r="L15" s="30">
        <v>423</v>
      </c>
      <c r="M15" s="30">
        <v>920</v>
      </c>
      <c r="N15" s="30">
        <v>14</v>
      </c>
      <c r="O15" s="30">
        <v>3</v>
      </c>
      <c r="P15" s="30">
        <v>4</v>
      </c>
    </row>
    <row r="16" spans="1:16" ht="14.4" customHeight="1">
      <c r="A16" s="25" t="s">
        <v>19</v>
      </c>
      <c r="B16" s="30">
        <v>23707</v>
      </c>
      <c r="C16" s="30">
        <v>2922</v>
      </c>
      <c r="D16" s="30">
        <v>5235</v>
      </c>
      <c r="E16" s="30">
        <v>14180</v>
      </c>
      <c r="F16" s="30">
        <v>66</v>
      </c>
      <c r="G16" s="30">
        <v>64</v>
      </c>
      <c r="H16" s="30">
        <v>1240</v>
      </c>
      <c r="I16" s="27"/>
      <c r="J16" s="30">
        <v>20548</v>
      </c>
      <c r="K16" s="30">
        <v>342</v>
      </c>
      <c r="L16" s="30">
        <v>2330</v>
      </c>
      <c r="M16" s="30">
        <v>17298</v>
      </c>
      <c r="N16" s="30">
        <v>83</v>
      </c>
      <c r="O16" s="30">
        <v>40</v>
      </c>
      <c r="P16" s="30">
        <v>455</v>
      </c>
    </row>
    <row r="17" spans="1:16" ht="14.4" customHeight="1">
      <c r="A17" s="25" t="s">
        <v>20</v>
      </c>
      <c r="B17" s="30">
        <v>713</v>
      </c>
      <c r="C17" s="30">
        <v>284</v>
      </c>
      <c r="D17" s="30">
        <v>42</v>
      </c>
      <c r="E17" s="30">
        <v>380</v>
      </c>
      <c r="F17" s="30">
        <v>7</v>
      </c>
      <c r="G17" s="30">
        <v>0</v>
      </c>
      <c r="H17" s="30">
        <v>0</v>
      </c>
      <c r="I17" s="27"/>
      <c r="J17" s="30">
        <v>15</v>
      </c>
      <c r="K17" s="30">
        <v>0</v>
      </c>
      <c r="L17" s="30">
        <v>0</v>
      </c>
      <c r="M17" s="30">
        <v>15</v>
      </c>
      <c r="N17" s="30">
        <v>0</v>
      </c>
      <c r="O17" s="30">
        <v>0</v>
      </c>
      <c r="P17" s="30">
        <v>0</v>
      </c>
    </row>
    <row r="18" spans="1:16" ht="14.4" customHeight="1">
      <c r="A18" s="25" t="s">
        <v>21</v>
      </c>
      <c r="B18" s="30">
        <v>1788</v>
      </c>
      <c r="C18" s="30">
        <v>745</v>
      </c>
      <c r="D18" s="30">
        <v>492</v>
      </c>
      <c r="E18" s="30">
        <v>116</v>
      </c>
      <c r="F18" s="30">
        <v>7</v>
      </c>
      <c r="G18" s="30">
        <v>0</v>
      </c>
      <c r="H18" s="30">
        <v>428</v>
      </c>
      <c r="I18" s="27"/>
      <c r="J18" s="30">
        <v>1197</v>
      </c>
      <c r="K18" s="30">
        <v>45</v>
      </c>
      <c r="L18" s="30">
        <v>389</v>
      </c>
      <c r="M18" s="30">
        <v>514</v>
      </c>
      <c r="N18" s="30">
        <v>28</v>
      </c>
      <c r="O18" s="30">
        <v>0</v>
      </c>
      <c r="P18" s="30">
        <v>221</v>
      </c>
    </row>
    <row r="19" spans="1:16" ht="14.4" customHeight="1">
      <c r="A19" s="25" t="s">
        <v>22</v>
      </c>
      <c r="B19" s="30">
        <v>1506</v>
      </c>
      <c r="C19" s="30">
        <v>179</v>
      </c>
      <c r="D19" s="30">
        <v>40</v>
      </c>
      <c r="E19" s="30">
        <v>4</v>
      </c>
      <c r="F19" s="30">
        <v>5</v>
      </c>
      <c r="G19" s="30">
        <v>3</v>
      </c>
      <c r="H19" s="30">
        <v>1275</v>
      </c>
      <c r="I19" s="27"/>
      <c r="J19" s="30">
        <v>636</v>
      </c>
      <c r="K19" s="30">
        <v>2</v>
      </c>
      <c r="L19" s="30">
        <v>3</v>
      </c>
      <c r="M19" s="30">
        <v>0</v>
      </c>
      <c r="N19" s="30">
        <v>0</v>
      </c>
      <c r="O19" s="30">
        <v>0</v>
      </c>
      <c r="P19" s="30">
        <v>631</v>
      </c>
    </row>
    <row r="20" spans="1:16" ht="14.4" customHeight="1">
      <c r="A20" s="25" t="s">
        <v>23</v>
      </c>
      <c r="B20" s="30">
        <v>322</v>
      </c>
      <c r="C20" s="30">
        <v>145</v>
      </c>
      <c r="D20" s="30">
        <v>126</v>
      </c>
      <c r="E20" s="30">
        <v>29</v>
      </c>
      <c r="F20" s="30">
        <v>0</v>
      </c>
      <c r="G20" s="30">
        <v>1</v>
      </c>
      <c r="H20" s="30">
        <v>21</v>
      </c>
      <c r="I20" s="27"/>
      <c r="J20" s="30">
        <v>317</v>
      </c>
      <c r="K20" s="30">
        <v>10</v>
      </c>
      <c r="L20" s="30">
        <v>184</v>
      </c>
      <c r="M20" s="30">
        <v>113</v>
      </c>
      <c r="N20" s="30">
        <v>9</v>
      </c>
      <c r="O20" s="30">
        <v>1</v>
      </c>
      <c r="P20" s="30">
        <v>0</v>
      </c>
    </row>
    <row r="21" spans="1:16" ht="14.4" customHeight="1">
      <c r="A21" s="25" t="s">
        <v>24</v>
      </c>
      <c r="B21" s="30">
        <v>12382</v>
      </c>
      <c r="C21" s="30">
        <v>1418</v>
      </c>
      <c r="D21" s="30">
        <v>2579</v>
      </c>
      <c r="E21" s="30">
        <v>7925</v>
      </c>
      <c r="F21" s="30">
        <v>134</v>
      </c>
      <c r="G21" s="30">
        <v>127</v>
      </c>
      <c r="H21" s="30">
        <v>199</v>
      </c>
      <c r="I21" s="27"/>
      <c r="J21" s="30">
        <v>9893</v>
      </c>
      <c r="K21" s="30">
        <v>89</v>
      </c>
      <c r="L21" s="30">
        <v>760</v>
      </c>
      <c r="M21" s="30">
        <v>8383</v>
      </c>
      <c r="N21" s="30">
        <v>163</v>
      </c>
      <c r="O21" s="30">
        <v>490</v>
      </c>
      <c r="P21" s="30">
        <v>8</v>
      </c>
    </row>
    <row r="22" spans="1:16" ht="14.4" customHeight="1">
      <c r="A22" s="25" t="s">
        <v>25</v>
      </c>
      <c r="B22" s="30">
        <v>4263</v>
      </c>
      <c r="C22" s="30">
        <v>644</v>
      </c>
      <c r="D22" s="30">
        <v>477</v>
      </c>
      <c r="E22" s="30">
        <v>2298</v>
      </c>
      <c r="F22" s="30">
        <v>39</v>
      </c>
      <c r="G22" s="30">
        <v>15</v>
      </c>
      <c r="H22" s="30">
        <v>790</v>
      </c>
      <c r="I22" s="27"/>
      <c r="J22" s="30">
        <v>2032</v>
      </c>
      <c r="K22" s="30">
        <v>28</v>
      </c>
      <c r="L22" s="30">
        <v>53</v>
      </c>
      <c r="M22" s="30">
        <v>1222</v>
      </c>
      <c r="N22" s="30">
        <v>40</v>
      </c>
      <c r="O22" s="30">
        <v>62</v>
      </c>
      <c r="P22" s="30">
        <v>627</v>
      </c>
    </row>
    <row r="23" spans="1:16">
      <c r="A23" s="25" t="s">
        <v>26</v>
      </c>
      <c r="B23" s="30">
        <v>1728</v>
      </c>
      <c r="C23" s="30">
        <v>441</v>
      </c>
      <c r="D23" s="30">
        <v>553</v>
      </c>
      <c r="E23" s="30">
        <v>731</v>
      </c>
      <c r="F23" s="30">
        <v>3</v>
      </c>
      <c r="G23" s="30">
        <v>0</v>
      </c>
      <c r="H23" s="30">
        <v>0</v>
      </c>
      <c r="I23" s="27"/>
      <c r="J23" s="30">
        <v>2985</v>
      </c>
      <c r="K23" s="30">
        <v>70</v>
      </c>
      <c r="L23" s="30">
        <v>365</v>
      </c>
      <c r="M23" s="30">
        <v>2514</v>
      </c>
      <c r="N23" s="30">
        <v>27</v>
      </c>
      <c r="O23" s="30">
        <v>9</v>
      </c>
      <c r="P23" s="30">
        <v>0</v>
      </c>
    </row>
    <row r="24" spans="1:16">
      <c r="A24" s="25" t="s">
        <v>27</v>
      </c>
      <c r="B24" s="30">
        <v>867</v>
      </c>
      <c r="C24" s="30">
        <v>178</v>
      </c>
      <c r="D24" s="30">
        <v>182</v>
      </c>
      <c r="E24" s="30">
        <v>445</v>
      </c>
      <c r="F24" s="30">
        <v>2</v>
      </c>
      <c r="G24" s="30">
        <v>0</v>
      </c>
      <c r="H24" s="30">
        <v>60</v>
      </c>
      <c r="I24" s="27"/>
      <c r="J24" s="30">
        <v>653</v>
      </c>
      <c r="K24" s="30">
        <v>7</v>
      </c>
      <c r="L24" s="30">
        <v>127</v>
      </c>
      <c r="M24" s="30">
        <v>455</v>
      </c>
      <c r="N24" s="30">
        <v>9</v>
      </c>
      <c r="O24" s="30">
        <v>3</v>
      </c>
      <c r="P24" s="30">
        <v>52</v>
      </c>
    </row>
    <row r="25" spans="1:16">
      <c r="A25" s="25" t="s">
        <v>74</v>
      </c>
      <c r="B25" s="30">
        <v>4011</v>
      </c>
      <c r="C25" s="30">
        <v>1128</v>
      </c>
      <c r="D25" s="30">
        <v>1292</v>
      </c>
      <c r="E25" s="30">
        <v>1529</v>
      </c>
      <c r="F25" s="30">
        <v>0</v>
      </c>
      <c r="G25" s="30">
        <v>0</v>
      </c>
      <c r="H25" s="30">
        <v>62</v>
      </c>
      <c r="I25" s="27"/>
      <c r="J25" s="30">
        <v>5954</v>
      </c>
      <c r="K25" s="30">
        <v>141</v>
      </c>
      <c r="L25" s="30">
        <v>856</v>
      </c>
      <c r="M25" s="30">
        <v>4899</v>
      </c>
      <c r="N25" s="30">
        <v>0</v>
      </c>
      <c r="O25" s="30">
        <v>0</v>
      </c>
      <c r="P25" s="30">
        <v>58</v>
      </c>
    </row>
    <row r="26" spans="1:16">
      <c r="A26" s="25" t="s">
        <v>71</v>
      </c>
      <c r="B26" s="30">
        <v>75842</v>
      </c>
      <c r="C26" s="30">
        <v>13757</v>
      </c>
      <c r="D26" s="30">
        <v>28204</v>
      </c>
      <c r="E26" s="30">
        <v>30250</v>
      </c>
      <c r="F26" s="30">
        <v>885</v>
      </c>
      <c r="G26" s="30">
        <v>330</v>
      </c>
      <c r="H26" s="30">
        <v>2416</v>
      </c>
      <c r="I26" s="27"/>
      <c r="J26" s="30">
        <v>69051</v>
      </c>
      <c r="K26" s="30">
        <v>927</v>
      </c>
      <c r="L26" s="30">
        <v>14099</v>
      </c>
      <c r="M26" s="30">
        <v>53886</v>
      </c>
      <c r="N26" s="30">
        <v>1197</v>
      </c>
      <c r="O26" s="30">
        <v>1138</v>
      </c>
      <c r="P26" s="30">
        <v>804</v>
      </c>
    </row>
    <row r="27" spans="1:16">
      <c r="A27" s="25" t="s">
        <v>28</v>
      </c>
      <c r="B27" s="30">
        <v>4124</v>
      </c>
      <c r="C27" s="30">
        <v>374</v>
      </c>
      <c r="D27" s="30">
        <v>700</v>
      </c>
      <c r="E27" s="30">
        <v>1926</v>
      </c>
      <c r="F27" s="30">
        <v>14</v>
      </c>
      <c r="G27" s="30">
        <v>46</v>
      </c>
      <c r="H27" s="30">
        <v>1064</v>
      </c>
      <c r="I27" s="27"/>
      <c r="J27" s="30">
        <v>3562</v>
      </c>
      <c r="K27" s="30">
        <v>17</v>
      </c>
      <c r="L27" s="30">
        <v>711</v>
      </c>
      <c r="M27" s="30">
        <v>2579</v>
      </c>
      <c r="N27" s="30">
        <v>42</v>
      </c>
      <c r="O27" s="30">
        <v>55</v>
      </c>
      <c r="P27" s="30">
        <v>158</v>
      </c>
    </row>
    <row r="28" spans="1:16">
      <c r="A28" s="25" t="s">
        <v>29</v>
      </c>
      <c r="B28" s="30">
        <v>2464</v>
      </c>
      <c r="C28" s="30">
        <v>895</v>
      </c>
      <c r="D28" s="30">
        <v>1044</v>
      </c>
      <c r="E28" s="30">
        <v>496</v>
      </c>
      <c r="F28" s="30">
        <v>2</v>
      </c>
      <c r="G28" s="30">
        <v>0</v>
      </c>
      <c r="H28" s="30">
        <v>27</v>
      </c>
      <c r="I28" s="27"/>
      <c r="J28" s="30">
        <v>1969</v>
      </c>
      <c r="K28" s="30">
        <v>342</v>
      </c>
      <c r="L28" s="30">
        <v>963</v>
      </c>
      <c r="M28" s="30">
        <v>749</v>
      </c>
      <c r="N28" s="30">
        <v>5</v>
      </c>
      <c r="O28" s="30">
        <v>0</v>
      </c>
      <c r="P28" s="30">
        <v>10</v>
      </c>
    </row>
    <row r="29" spans="1:16">
      <c r="A29" s="25" t="s">
        <v>30</v>
      </c>
      <c r="B29" s="30">
        <v>536</v>
      </c>
      <c r="C29" s="30">
        <v>229</v>
      </c>
      <c r="D29" s="30">
        <v>4</v>
      </c>
      <c r="E29" s="30">
        <v>156</v>
      </c>
      <c r="F29" s="30">
        <v>6</v>
      </c>
      <c r="G29" s="30">
        <v>0</v>
      </c>
      <c r="H29" s="30">
        <v>141</v>
      </c>
      <c r="I29" s="27"/>
      <c r="J29" s="30">
        <v>578</v>
      </c>
      <c r="K29" s="30">
        <v>16</v>
      </c>
      <c r="L29" s="30">
        <v>5</v>
      </c>
      <c r="M29" s="30">
        <v>384</v>
      </c>
      <c r="N29" s="30">
        <v>12</v>
      </c>
      <c r="O29" s="30">
        <v>2</v>
      </c>
      <c r="P29" s="30">
        <v>159</v>
      </c>
    </row>
    <row r="30" spans="1:16">
      <c r="A30" s="25" t="s">
        <v>31</v>
      </c>
      <c r="B30" s="30">
        <v>1289</v>
      </c>
      <c r="C30" s="30">
        <v>365</v>
      </c>
      <c r="D30" s="30">
        <v>462</v>
      </c>
      <c r="E30" s="30">
        <v>247</v>
      </c>
      <c r="F30" s="30">
        <v>1</v>
      </c>
      <c r="G30" s="30">
        <v>0</v>
      </c>
      <c r="H30" s="30">
        <v>214</v>
      </c>
      <c r="I30" s="27"/>
      <c r="J30" s="30">
        <v>1157</v>
      </c>
      <c r="K30" s="30">
        <v>24</v>
      </c>
      <c r="L30" s="30">
        <v>212</v>
      </c>
      <c r="M30" s="30">
        <v>610</v>
      </c>
      <c r="N30" s="30">
        <v>18</v>
      </c>
      <c r="O30" s="30">
        <v>4</v>
      </c>
      <c r="P30" s="30">
        <v>289</v>
      </c>
    </row>
    <row r="31" spans="1:16">
      <c r="A31" s="3" t="s">
        <v>32</v>
      </c>
      <c r="B31" s="30">
        <v>4764</v>
      </c>
      <c r="C31" s="30">
        <v>1078</v>
      </c>
      <c r="D31" s="30">
        <v>848</v>
      </c>
      <c r="E31" s="30">
        <v>940</v>
      </c>
      <c r="F31" s="30">
        <v>25</v>
      </c>
      <c r="G31" s="30">
        <v>70</v>
      </c>
      <c r="H31" s="30">
        <v>1803</v>
      </c>
      <c r="I31" s="27"/>
      <c r="J31" s="30">
        <v>4184</v>
      </c>
      <c r="K31" s="30">
        <v>69</v>
      </c>
      <c r="L31" s="30">
        <v>363</v>
      </c>
      <c r="M31" s="30">
        <v>1900</v>
      </c>
      <c r="N31" s="30">
        <v>105</v>
      </c>
      <c r="O31" s="30">
        <v>219</v>
      </c>
      <c r="P31" s="30">
        <v>1527</v>
      </c>
    </row>
    <row r="32" spans="1:16">
      <c r="A32" s="25" t="s">
        <v>33</v>
      </c>
      <c r="B32" s="30">
        <v>139</v>
      </c>
      <c r="C32" s="30">
        <v>64</v>
      </c>
      <c r="D32" s="30">
        <v>1</v>
      </c>
      <c r="E32" s="30">
        <v>10</v>
      </c>
      <c r="F32" s="30">
        <v>0</v>
      </c>
      <c r="G32" s="30">
        <v>1</v>
      </c>
      <c r="H32" s="30">
        <v>63</v>
      </c>
      <c r="I32" s="27"/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>
      <c r="A33" s="25" t="s">
        <v>34</v>
      </c>
      <c r="B33" s="30">
        <v>92</v>
      </c>
      <c r="C33" s="30">
        <v>44</v>
      </c>
      <c r="D33" s="30">
        <v>36</v>
      </c>
      <c r="E33" s="30">
        <v>12</v>
      </c>
      <c r="F33" s="30">
        <v>0</v>
      </c>
      <c r="G33" s="30">
        <v>0</v>
      </c>
      <c r="H33" s="30">
        <v>0</v>
      </c>
      <c r="I33" s="27"/>
      <c r="J33" s="30">
        <v>96</v>
      </c>
      <c r="K33" s="30">
        <v>5</v>
      </c>
      <c r="L33" s="30">
        <v>49</v>
      </c>
      <c r="M33" s="30">
        <v>42</v>
      </c>
      <c r="N33" s="30">
        <v>0</v>
      </c>
      <c r="O33" s="30">
        <v>0</v>
      </c>
      <c r="P33" s="30">
        <v>0</v>
      </c>
    </row>
    <row r="34" spans="1:16">
      <c r="A34" s="25" t="s">
        <v>35</v>
      </c>
      <c r="B34" s="30">
        <v>3297</v>
      </c>
      <c r="C34" s="30">
        <v>838</v>
      </c>
      <c r="D34" s="30">
        <v>1081</v>
      </c>
      <c r="E34" s="30">
        <v>721</v>
      </c>
      <c r="F34" s="30">
        <v>0</v>
      </c>
      <c r="G34" s="30">
        <v>2</v>
      </c>
      <c r="H34" s="30">
        <v>655</v>
      </c>
      <c r="I34" s="27"/>
      <c r="J34" s="30">
        <v>4714</v>
      </c>
      <c r="K34" s="30">
        <v>87</v>
      </c>
      <c r="L34" s="30">
        <v>734</v>
      </c>
      <c r="M34" s="30">
        <v>2834</v>
      </c>
      <c r="N34" s="30">
        <v>0</v>
      </c>
      <c r="O34" s="30">
        <v>1</v>
      </c>
      <c r="P34" s="30">
        <v>1058</v>
      </c>
    </row>
    <row r="35" spans="1:16">
      <c r="A35" s="25" t="s">
        <v>36</v>
      </c>
      <c r="B35" s="30">
        <v>1000</v>
      </c>
      <c r="C35" s="30">
        <v>536</v>
      </c>
      <c r="D35" s="30">
        <v>255</v>
      </c>
      <c r="E35" s="30">
        <v>208</v>
      </c>
      <c r="F35" s="30">
        <v>1</v>
      </c>
      <c r="G35" s="30">
        <v>0</v>
      </c>
      <c r="H35" s="30">
        <v>0</v>
      </c>
      <c r="I35" s="27"/>
      <c r="J35" s="30">
        <v>958</v>
      </c>
      <c r="K35" s="30">
        <v>69</v>
      </c>
      <c r="L35" s="30">
        <v>379</v>
      </c>
      <c r="M35" s="30">
        <v>425</v>
      </c>
      <c r="N35" s="30">
        <v>11</v>
      </c>
      <c r="O35" s="30">
        <v>0</v>
      </c>
      <c r="P35" s="30">
        <v>74</v>
      </c>
    </row>
    <row r="36" spans="1:16">
      <c r="A36" s="25" t="s">
        <v>37</v>
      </c>
      <c r="B36" s="30">
        <v>1119</v>
      </c>
      <c r="C36" s="30">
        <v>471</v>
      </c>
      <c r="D36" s="30">
        <v>600</v>
      </c>
      <c r="E36" s="30">
        <v>41</v>
      </c>
      <c r="F36" s="30">
        <v>6</v>
      </c>
      <c r="G36" s="30">
        <v>0</v>
      </c>
      <c r="H36" s="30">
        <v>1</v>
      </c>
      <c r="I36" s="27"/>
      <c r="J36" s="30">
        <v>820</v>
      </c>
      <c r="K36" s="30">
        <v>28</v>
      </c>
      <c r="L36" s="30">
        <v>715</v>
      </c>
      <c r="M36" s="30">
        <v>66</v>
      </c>
      <c r="N36" s="30">
        <v>11</v>
      </c>
      <c r="O36" s="30">
        <v>0</v>
      </c>
      <c r="P36" s="30">
        <v>0</v>
      </c>
    </row>
    <row r="37" spans="1:16">
      <c r="A37" s="25" t="s">
        <v>38</v>
      </c>
      <c r="B37" s="30">
        <v>17691</v>
      </c>
      <c r="C37" s="30">
        <v>6071</v>
      </c>
      <c r="D37" s="30">
        <v>7015</v>
      </c>
      <c r="E37" s="30">
        <v>4341</v>
      </c>
      <c r="F37" s="30">
        <v>77</v>
      </c>
      <c r="G37" s="30">
        <v>21</v>
      </c>
      <c r="H37" s="30">
        <v>166</v>
      </c>
      <c r="I37" s="27"/>
      <c r="J37" s="30">
        <v>15705</v>
      </c>
      <c r="K37" s="30">
        <v>467</v>
      </c>
      <c r="L37" s="30">
        <v>4361</v>
      </c>
      <c r="M37" s="30">
        <v>9711</v>
      </c>
      <c r="N37" s="30">
        <v>151</v>
      </c>
      <c r="O37" s="30">
        <v>110</v>
      </c>
      <c r="P37" s="30">
        <v>913</v>
      </c>
    </row>
    <row r="38" spans="1:16">
      <c r="A38" s="25" t="s">
        <v>97</v>
      </c>
      <c r="B38" s="30" t="s">
        <v>39</v>
      </c>
      <c r="C38" s="30" t="s">
        <v>39</v>
      </c>
      <c r="D38" s="30" t="s">
        <v>39</v>
      </c>
      <c r="E38" s="30" t="s">
        <v>39</v>
      </c>
      <c r="F38" s="30" t="s">
        <v>39</v>
      </c>
      <c r="G38" s="30" t="s">
        <v>39</v>
      </c>
      <c r="H38" s="30" t="s">
        <v>39</v>
      </c>
      <c r="I38" s="27"/>
      <c r="J38" s="30" t="s">
        <v>39</v>
      </c>
      <c r="K38" s="30" t="s">
        <v>39</v>
      </c>
      <c r="L38" s="30" t="s">
        <v>39</v>
      </c>
      <c r="M38" s="30" t="s">
        <v>39</v>
      </c>
      <c r="N38" s="30" t="s">
        <v>39</v>
      </c>
      <c r="O38" s="30" t="s">
        <v>39</v>
      </c>
      <c r="P38" s="30" t="s">
        <v>39</v>
      </c>
    </row>
    <row r="39" spans="1:16">
      <c r="A39" s="25" t="s">
        <v>40</v>
      </c>
      <c r="B39" s="34">
        <v>1585</v>
      </c>
      <c r="C39" s="34">
        <v>727</v>
      </c>
      <c r="D39" s="34">
        <v>320</v>
      </c>
      <c r="E39" s="34">
        <v>289</v>
      </c>
      <c r="F39" s="34">
        <v>76</v>
      </c>
      <c r="G39" s="34">
        <v>1</v>
      </c>
      <c r="H39" s="34">
        <v>172</v>
      </c>
      <c r="I39" s="27"/>
      <c r="J39" s="34">
        <v>1864</v>
      </c>
      <c r="K39" s="34">
        <v>60</v>
      </c>
      <c r="L39" s="34">
        <v>376</v>
      </c>
      <c r="M39" s="34">
        <v>751</v>
      </c>
      <c r="N39" s="34">
        <v>179</v>
      </c>
      <c r="O39" s="34">
        <v>8</v>
      </c>
      <c r="P39" s="34">
        <v>490</v>
      </c>
    </row>
    <row r="40" spans="1:16">
      <c r="A40" s="25" t="s">
        <v>41</v>
      </c>
      <c r="B40" s="30">
        <v>509</v>
      </c>
      <c r="C40" s="30">
        <v>180</v>
      </c>
      <c r="D40" s="30">
        <v>165</v>
      </c>
      <c r="E40" s="30">
        <v>68</v>
      </c>
      <c r="F40" s="30">
        <v>0</v>
      </c>
      <c r="G40" s="30">
        <v>0</v>
      </c>
      <c r="H40" s="30">
        <v>96</v>
      </c>
      <c r="I40" s="27"/>
      <c r="J40" s="30">
        <v>1126</v>
      </c>
      <c r="K40" s="30">
        <v>20</v>
      </c>
      <c r="L40" s="30">
        <v>479</v>
      </c>
      <c r="M40" s="30">
        <v>199</v>
      </c>
      <c r="N40" s="30">
        <v>7</v>
      </c>
      <c r="O40" s="30">
        <v>0</v>
      </c>
      <c r="P40" s="30">
        <v>421</v>
      </c>
    </row>
    <row r="41" spans="1:16">
      <c r="A41" s="25" t="s">
        <v>43</v>
      </c>
      <c r="B41" s="30">
        <v>38361</v>
      </c>
      <c r="C41" s="30">
        <v>7498</v>
      </c>
      <c r="D41" s="30">
        <v>14058</v>
      </c>
      <c r="E41" s="30">
        <v>15130</v>
      </c>
      <c r="F41" s="30">
        <v>217</v>
      </c>
      <c r="G41" s="30">
        <v>72</v>
      </c>
      <c r="H41" s="30">
        <v>1386</v>
      </c>
      <c r="I41" s="27"/>
      <c r="J41" s="30">
        <v>26245</v>
      </c>
      <c r="K41" s="30">
        <v>341</v>
      </c>
      <c r="L41" s="30">
        <v>6836</v>
      </c>
      <c r="M41" s="30">
        <v>18530</v>
      </c>
      <c r="N41" s="30">
        <v>291</v>
      </c>
      <c r="O41" s="30">
        <v>74</v>
      </c>
      <c r="P41" s="30">
        <v>173</v>
      </c>
    </row>
    <row r="42" spans="1:16">
      <c r="A42" s="25" t="s">
        <v>60</v>
      </c>
      <c r="B42" s="30">
        <v>14053</v>
      </c>
      <c r="C42" s="30">
        <v>3157</v>
      </c>
      <c r="D42" s="30">
        <v>3209</v>
      </c>
      <c r="E42" s="30">
        <v>5169</v>
      </c>
      <c r="F42" s="30">
        <v>426</v>
      </c>
      <c r="G42" s="30">
        <v>27</v>
      </c>
      <c r="H42" s="30">
        <v>2065</v>
      </c>
      <c r="I42" s="27"/>
      <c r="J42" s="30">
        <v>13825</v>
      </c>
      <c r="K42" s="30">
        <v>225</v>
      </c>
      <c r="L42" s="30">
        <v>2459</v>
      </c>
      <c r="M42" s="30">
        <v>10264</v>
      </c>
      <c r="N42" s="30">
        <v>210</v>
      </c>
      <c r="O42" s="30">
        <v>122</v>
      </c>
      <c r="P42" s="30">
        <v>545</v>
      </c>
    </row>
    <row r="43" spans="1:16">
      <c r="A43" s="25" t="s">
        <v>76</v>
      </c>
      <c r="B43" s="30">
        <v>909</v>
      </c>
      <c r="C43" s="30">
        <v>368</v>
      </c>
      <c r="D43" s="30">
        <v>340</v>
      </c>
      <c r="E43" s="30">
        <v>194</v>
      </c>
      <c r="F43" s="30">
        <v>5</v>
      </c>
      <c r="G43" s="30">
        <v>2</v>
      </c>
      <c r="H43" s="30">
        <v>0</v>
      </c>
      <c r="I43" s="27"/>
      <c r="J43" s="30">
        <v>1135</v>
      </c>
      <c r="K43" s="30">
        <v>37</v>
      </c>
      <c r="L43" s="30">
        <v>269</v>
      </c>
      <c r="M43" s="30">
        <v>816</v>
      </c>
      <c r="N43" s="30">
        <v>10</v>
      </c>
      <c r="O43" s="30">
        <v>3</v>
      </c>
      <c r="P43" s="30">
        <v>0</v>
      </c>
    </row>
    <row r="44" spans="1:16">
      <c r="A44" s="25" t="s">
        <v>77</v>
      </c>
      <c r="B44" s="30">
        <v>35744</v>
      </c>
      <c r="C44" s="30">
        <v>6325</v>
      </c>
      <c r="D44" s="30">
        <v>11352</v>
      </c>
      <c r="E44" s="30">
        <v>17621</v>
      </c>
      <c r="F44" s="30">
        <v>180</v>
      </c>
      <c r="G44" s="30">
        <v>62</v>
      </c>
      <c r="H44" s="30">
        <v>194</v>
      </c>
      <c r="I44" s="27"/>
      <c r="J44" s="30">
        <v>28911</v>
      </c>
      <c r="K44" s="30">
        <v>360</v>
      </c>
      <c r="L44" s="30">
        <v>4683</v>
      </c>
      <c r="M44" s="30">
        <v>22637</v>
      </c>
      <c r="N44" s="30">
        <v>356</v>
      </c>
      <c r="O44" s="30">
        <v>482</v>
      </c>
      <c r="P44" s="30">
        <v>140</v>
      </c>
    </row>
    <row r="45" spans="1:16">
      <c r="A45" s="25" t="s">
        <v>73</v>
      </c>
      <c r="B45" s="30">
        <v>26100</v>
      </c>
      <c r="C45" s="30">
        <v>8198</v>
      </c>
      <c r="D45" s="30">
        <v>9910</v>
      </c>
      <c r="E45" s="30">
        <v>6995</v>
      </c>
      <c r="F45" s="30">
        <v>105</v>
      </c>
      <c r="G45" s="30">
        <v>22</v>
      </c>
      <c r="H45" s="30">
        <v>753</v>
      </c>
      <c r="I45" s="27"/>
      <c r="J45" s="30">
        <v>21789</v>
      </c>
      <c r="K45" s="30">
        <v>1230</v>
      </c>
      <c r="L45" s="30">
        <v>9099</v>
      </c>
      <c r="M45" s="30">
        <v>10140</v>
      </c>
      <c r="N45" s="30">
        <v>539</v>
      </c>
      <c r="O45" s="30">
        <v>76</v>
      </c>
      <c r="P45" s="30">
        <v>705</v>
      </c>
    </row>
    <row r="46" spans="1:16">
      <c r="A46" s="25" t="s">
        <v>72</v>
      </c>
      <c r="B46" s="30">
        <v>2150</v>
      </c>
      <c r="C46" s="30">
        <v>972</v>
      </c>
      <c r="D46" s="30">
        <v>331</v>
      </c>
      <c r="E46" s="30">
        <v>727</v>
      </c>
      <c r="F46" s="30">
        <v>0</v>
      </c>
      <c r="G46" s="30">
        <v>0</v>
      </c>
      <c r="H46" s="30">
        <v>120</v>
      </c>
      <c r="I46" s="27"/>
      <c r="J46" s="30">
        <v>4529</v>
      </c>
      <c r="K46" s="30">
        <v>267</v>
      </c>
      <c r="L46" s="30">
        <v>802</v>
      </c>
      <c r="M46" s="30">
        <v>970</v>
      </c>
      <c r="N46" s="30">
        <v>140</v>
      </c>
      <c r="O46" s="30">
        <v>3</v>
      </c>
      <c r="P46" s="30">
        <v>2347</v>
      </c>
    </row>
    <row r="47" spans="1:16">
      <c r="A47" s="25" t="s">
        <v>78</v>
      </c>
      <c r="B47" s="30">
        <v>11657</v>
      </c>
      <c r="C47" s="30">
        <v>2508</v>
      </c>
      <c r="D47" s="30">
        <v>2352</v>
      </c>
      <c r="E47" s="30">
        <v>4373</v>
      </c>
      <c r="F47" s="30">
        <v>11</v>
      </c>
      <c r="G47" s="30">
        <v>13</v>
      </c>
      <c r="H47" s="30">
        <v>2400</v>
      </c>
      <c r="I47" s="27"/>
      <c r="J47" s="30">
        <v>12289</v>
      </c>
      <c r="K47" s="30">
        <v>133</v>
      </c>
      <c r="L47" s="30">
        <v>1355</v>
      </c>
      <c r="M47" s="30">
        <v>8810</v>
      </c>
      <c r="N47" s="30">
        <v>158</v>
      </c>
      <c r="O47" s="30">
        <v>33</v>
      </c>
      <c r="P47" s="30">
        <v>1900</v>
      </c>
    </row>
    <row r="48" spans="1:16">
      <c r="A48" s="25" t="s">
        <v>83</v>
      </c>
      <c r="B48" s="30">
        <v>2306</v>
      </c>
      <c r="C48" s="30">
        <v>852</v>
      </c>
      <c r="D48" s="30">
        <v>1138</v>
      </c>
      <c r="E48" s="30">
        <v>287</v>
      </c>
      <c r="F48" s="30">
        <v>9</v>
      </c>
      <c r="G48" s="30">
        <v>6</v>
      </c>
      <c r="H48" s="30">
        <v>14</v>
      </c>
      <c r="I48" s="39"/>
      <c r="J48" s="38">
        <v>1628</v>
      </c>
      <c r="K48" s="30">
        <v>53</v>
      </c>
      <c r="L48" s="30">
        <v>1292</v>
      </c>
      <c r="M48" s="30">
        <v>207</v>
      </c>
      <c r="N48" s="30">
        <v>42</v>
      </c>
      <c r="O48" s="30">
        <v>34</v>
      </c>
      <c r="P48" s="30">
        <v>0</v>
      </c>
    </row>
    <row r="49" spans="1:16">
      <c r="A49" s="25" t="s">
        <v>79</v>
      </c>
      <c r="B49" s="30">
        <v>3766</v>
      </c>
      <c r="C49" s="30">
        <v>1446</v>
      </c>
      <c r="D49" s="30">
        <v>986</v>
      </c>
      <c r="E49" s="30">
        <v>1317</v>
      </c>
      <c r="F49" s="30">
        <v>13</v>
      </c>
      <c r="G49" s="30">
        <v>1</v>
      </c>
      <c r="H49" s="30">
        <v>3</v>
      </c>
      <c r="I49" s="27"/>
      <c r="J49" s="30">
        <v>4488</v>
      </c>
      <c r="K49" s="30">
        <v>273</v>
      </c>
      <c r="L49" s="30">
        <v>1779</v>
      </c>
      <c r="M49" s="30">
        <v>2314</v>
      </c>
      <c r="N49" s="30">
        <v>114</v>
      </c>
      <c r="O49" s="30">
        <v>8</v>
      </c>
      <c r="P49" s="30">
        <v>0</v>
      </c>
    </row>
    <row r="50" spans="1:16">
      <c r="A50" s="25" t="s">
        <v>80</v>
      </c>
      <c r="B50" s="30">
        <v>4447</v>
      </c>
      <c r="C50" s="30">
        <v>1453</v>
      </c>
      <c r="D50" s="30">
        <v>1290</v>
      </c>
      <c r="E50" s="30">
        <v>828</v>
      </c>
      <c r="F50" s="30">
        <v>13</v>
      </c>
      <c r="G50" s="30">
        <v>3</v>
      </c>
      <c r="H50" s="30">
        <v>560</v>
      </c>
      <c r="I50" s="27"/>
      <c r="J50" s="30">
        <v>3760</v>
      </c>
      <c r="K50" s="30">
        <v>139</v>
      </c>
      <c r="L50" s="30">
        <v>1870</v>
      </c>
      <c r="M50" s="30">
        <v>1156</v>
      </c>
      <c r="N50" s="30">
        <v>108</v>
      </c>
      <c r="O50" s="30">
        <v>14</v>
      </c>
      <c r="P50" s="30">
        <v>473</v>
      </c>
    </row>
    <row r="51" spans="1:16">
      <c r="A51" s="25" t="s">
        <v>81</v>
      </c>
      <c r="B51" s="30">
        <v>7673</v>
      </c>
      <c r="C51" s="30">
        <v>2982</v>
      </c>
      <c r="D51" s="30">
        <v>2139</v>
      </c>
      <c r="E51" s="30">
        <v>1967</v>
      </c>
      <c r="F51" s="30">
        <v>31</v>
      </c>
      <c r="G51" s="30">
        <v>18</v>
      </c>
      <c r="H51" s="30">
        <v>536</v>
      </c>
      <c r="I51" s="27"/>
      <c r="J51" s="30">
        <v>13191</v>
      </c>
      <c r="K51" s="30">
        <v>395</v>
      </c>
      <c r="L51" s="30">
        <v>2946</v>
      </c>
      <c r="M51" s="30">
        <v>9424</v>
      </c>
      <c r="N51" s="30">
        <v>173</v>
      </c>
      <c r="O51" s="30">
        <v>135</v>
      </c>
      <c r="P51" s="30">
        <v>118</v>
      </c>
    </row>
    <row r="52" spans="1:16">
      <c r="A52" s="25" t="s">
        <v>82</v>
      </c>
      <c r="B52" s="30">
        <v>2218</v>
      </c>
      <c r="C52" s="30">
        <v>1002</v>
      </c>
      <c r="D52" s="30">
        <v>571</v>
      </c>
      <c r="E52" s="30">
        <v>626</v>
      </c>
      <c r="F52" s="30">
        <v>11</v>
      </c>
      <c r="G52" s="30">
        <v>0</v>
      </c>
      <c r="H52" s="30">
        <v>8</v>
      </c>
      <c r="I52" s="27"/>
      <c r="J52" s="30">
        <v>2936</v>
      </c>
      <c r="K52" s="30">
        <v>134</v>
      </c>
      <c r="L52" s="30">
        <v>966</v>
      </c>
      <c r="M52" s="30">
        <v>1821</v>
      </c>
      <c r="N52" s="30">
        <v>12</v>
      </c>
      <c r="O52" s="30">
        <v>3</v>
      </c>
      <c r="P52" s="30">
        <v>0</v>
      </c>
    </row>
    <row r="53" spans="1:16">
      <c r="A53" s="25" t="s">
        <v>44</v>
      </c>
      <c r="B53" s="30">
        <v>4870</v>
      </c>
      <c r="C53" s="30">
        <v>1166</v>
      </c>
      <c r="D53" s="30">
        <v>1679</v>
      </c>
      <c r="E53" s="30">
        <v>1731</v>
      </c>
      <c r="F53" s="30">
        <v>89</v>
      </c>
      <c r="G53" s="30">
        <v>18</v>
      </c>
      <c r="H53" s="30">
        <v>187</v>
      </c>
      <c r="I53" s="27"/>
      <c r="J53" s="30">
        <v>4773</v>
      </c>
      <c r="K53" s="30">
        <v>62</v>
      </c>
      <c r="L53" s="30">
        <v>1057</v>
      </c>
      <c r="M53" s="30">
        <v>3293</v>
      </c>
      <c r="N53" s="30">
        <v>201</v>
      </c>
      <c r="O53" s="30">
        <v>26</v>
      </c>
      <c r="P53" s="30">
        <v>134</v>
      </c>
    </row>
    <row r="54" spans="1:16">
      <c r="A54" s="25" t="s">
        <v>45</v>
      </c>
      <c r="B54" s="30">
        <v>30</v>
      </c>
      <c r="C54" s="30">
        <v>10</v>
      </c>
      <c r="D54" s="30">
        <v>14</v>
      </c>
      <c r="E54" s="30">
        <v>0</v>
      </c>
      <c r="F54" s="30">
        <v>0</v>
      </c>
      <c r="G54" s="30">
        <v>0</v>
      </c>
      <c r="H54" s="30">
        <v>6</v>
      </c>
      <c r="I54" s="27"/>
      <c r="J54" s="30">
        <v>68</v>
      </c>
      <c r="K54" s="30">
        <v>1</v>
      </c>
      <c r="L54" s="30">
        <v>44</v>
      </c>
      <c r="M54" s="30">
        <v>6</v>
      </c>
      <c r="N54" s="30">
        <v>1</v>
      </c>
      <c r="O54" s="30">
        <v>0</v>
      </c>
      <c r="P54" s="30">
        <v>16</v>
      </c>
    </row>
    <row r="55" spans="1:16">
      <c r="A55" s="25" t="s">
        <v>46</v>
      </c>
      <c r="B55" s="30">
        <v>806</v>
      </c>
      <c r="C55" s="30">
        <v>266</v>
      </c>
      <c r="D55" s="30">
        <v>276</v>
      </c>
      <c r="E55" s="30">
        <v>186</v>
      </c>
      <c r="F55" s="30">
        <v>5</v>
      </c>
      <c r="G55" s="30">
        <v>4</v>
      </c>
      <c r="H55" s="30">
        <v>69</v>
      </c>
      <c r="I55" s="27"/>
      <c r="J55" s="30">
        <v>316</v>
      </c>
      <c r="K55" s="30">
        <v>9</v>
      </c>
      <c r="L55" s="30">
        <v>232</v>
      </c>
      <c r="M55" s="30">
        <v>56</v>
      </c>
      <c r="N55" s="30">
        <v>6</v>
      </c>
      <c r="O55" s="30">
        <v>0</v>
      </c>
      <c r="P55" s="30">
        <v>13</v>
      </c>
    </row>
    <row r="56" spans="1:16">
      <c r="A56" s="25" t="s">
        <v>47</v>
      </c>
      <c r="B56" s="30">
        <v>2877</v>
      </c>
      <c r="C56" s="30">
        <v>827</v>
      </c>
      <c r="D56" s="30">
        <v>610</v>
      </c>
      <c r="E56" s="30">
        <v>1380</v>
      </c>
      <c r="F56" s="30">
        <v>8</v>
      </c>
      <c r="G56" s="30">
        <v>29</v>
      </c>
      <c r="H56" s="30">
        <v>23</v>
      </c>
      <c r="I56" s="27"/>
      <c r="J56" s="30">
        <v>4759</v>
      </c>
      <c r="K56" s="30">
        <v>87</v>
      </c>
      <c r="L56" s="30">
        <v>730</v>
      </c>
      <c r="M56" s="30">
        <v>3664</v>
      </c>
      <c r="N56" s="30">
        <v>130</v>
      </c>
      <c r="O56" s="30">
        <v>128</v>
      </c>
      <c r="P56" s="30">
        <v>20</v>
      </c>
    </row>
    <row r="57" spans="1:16">
      <c r="A57" s="25" t="s">
        <v>48</v>
      </c>
      <c r="B57" s="30">
        <v>4256</v>
      </c>
      <c r="C57" s="30">
        <v>1964</v>
      </c>
      <c r="D57" s="30">
        <v>899</v>
      </c>
      <c r="E57" s="30">
        <v>1028</v>
      </c>
      <c r="F57" s="30">
        <v>9</v>
      </c>
      <c r="G57" s="30">
        <v>13</v>
      </c>
      <c r="H57" s="30">
        <v>343</v>
      </c>
      <c r="I57" s="27"/>
      <c r="J57" s="30">
        <v>4926</v>
      </c>
      <c r="K57" s="30">
        <v>241</v>
      </c>
      <c r="L57" s="30">
        <v>1646</v>
      </c>
      <c r="M57" s="30">
        <v>2316</v>
      </c>
      <c r="N57" s="30">
        <v>70</v>
      </c>
      <c r="O57" s="30">
        <v>75</v>
      </c>
      <c r="P57" s="30">
        <v>668</v>
      </c>
    </row>
    <row r="58" spans="1:16">
      <c r="A58" s="25" t="s">
        <v>49</v>
      </c>
      <c r="B58" s="30">
        <v>9549</v>
      </c>
      <c r="C58" s="30">
        <v>1776</v>
      </c>
      <c r="D58" s="30">
        <v>2357</v>
      </c>
      <c r="E58" s="30">
        <v>5255</v>
      </c>
      <c r="F58" s="30">
        <v>50</v>
      </c>
      <c r="G58" s="30">
        <v>42</v>
      </c>
      <c r="H58" s="30">
        <v>69</v>
      </c>
      <c r="I58" s="27"/>
      <c r="J58" s="30">
        <v>11773</v>
      </c>
      <c r="K58" s="30">
        <v>192</v>
      </c>
      <c r="L58" s="30">
        <v>1164</v>
      </c>
      <c r="M58" s="30">
        <v>10173</v>
      </c>
      <c r="N58" s="30">
        <v>96</v>
      </c>
      <c r="O58" s="30">
        <v>96</v>
      </c>
      <c r="P58" s="30">
        <v>52</v>
      </c>
    </row>
    <row r="59" spans="1:16">
      <c r="A59" s="25" t="s">
        <v>50</v>
      </c>
      <c r="B59" s="30">
        <v>1762</v>
      </c>
      <c r="C59" s="30">
        <v>555</v>
      </c>
      <c r="D59" s="30">
        <v>600</v>
      </c>
      <c r="E59" s="30">
        <v>542</v>
      </c>
      <c r="F59" s="30">
        <v>63</v>
      </c>
      <c r="G59" s="30">
        <v>0</v>
      </c>
      <c r="H59" s="30">
        <v>2</v>
      </c>
      <c r="I59" s="27"/>
      <c r="J59" s="30">
        <v>1912</v>
      </c>
      <c r="K59" s="30">
        <v>97</v>
      </c>
      <c r="L59" s="30">
        <v>456</v>
      </c>
      <c r="M59" s="30">
        <v>981</v>
      </c>
      <c r="N59" s="30">
        <v>322</v>
      </c>
      <c r="O59" s="30">
        <v>10</v>
      </c>
      <c r="P59" s="30">
        <v>46</v>
      </c>
    </row>
    <row r="60" spans="1:16">
      <c r="A60" s="25" t="s">
        <v>62</v>
      </c>
      <c r="B60" s="30">
        <v>1230</v>
      </c>
      <c r="C60" s="30">
        <v>316</v>
      </c>
      <c r="D60" s="30">
        <v>347</v>
      </c>
      <c r="E60" s="30">
        <v>151</v>
      </c>
      <c r="F60" s="30">
        <v>68</v>
      </c>
      <c r="G60" s="30">
        <v>0</v>
      </c>
      <c r="H60" s="30">
        <v>348</v>
      </c>
      <c r="I60" s="27"/>
      <c r="J60" s="30">
        <v>456</v>
      </c>
      <c r="K60" s="30">
        <v>5</v>
      </c>
      <c r="L60" s="30">
        <v>70</v>
      </c>
      <c r="M60" s="30">
        <v>270</v>
      </c>
      <c r="N60" s="30">
        <v>42</v>
      </c>
      <c r="O60" s="30">
        <v>12</v>
      </c>
      <c r="P60" s="30">
        <v>57</v>
      </c>
    </row>
    <row r="61" spans="1:16">
      <c r="A61" s="25" t="s">
        <v>51</v>
      </c>
      <c r="B61" s="30">
        <v>507</v>
      </c>
      <c r="C61" s="30">
        <v>153</v>
      </c>
      <c r="D61" s="30">
        <v>178</v>
      </c>
      <c r="E61" s="30">
        <v>105</v>
      </c>
      <c r="F61" s="30">
        <v>2</v>
      </c>
      <c r="G61" s="30">
        <v>0</v>
      </c>
      <c r="H61" s="30">
        <v>69</v>
      </c>
      <c r="I61" s="27"/>
      <c r="J61" s="30">
        <v>330</v>
      </c>
      <c r="K61" s="30">
        <v>18</v>
      </c>
      <c r="L61" s="30">
        <v>116</v>
      </c>
      <c r="M61" s="30">
        <v>181</v>
      </c>
      <c r="N61" s="30">
        <v>0</v>
      </c>
      <c r="O61" s="30">
        <v>3</v>
      </c>
      <c r="P61" s="30">
        <v>12</v>
      </c>
    </row>
    <row r="62" spans="1:16">
      <c r="A62" s="25" t="s">
        <v>52</v>
      </c>
      <c r="B62" s="30">
        <v>5772</v>
      </c>
      <c r="C62" s="30">
        <v>276</v>
      </c>
      <c r="D62" s="30">
        <v>866</v>
      </c>
      <c r="E62" s="30">
        <v>3822</v>
      </c>
      <c r="F62" s="30">
        <v>100</v>
      </c>
      <c r="G62" s="30">
        <v>13</v>
      </c>
      <c r="H62" s="30">
        <v>695</v>
      </c>
      <c r="I62" s="27"/>
      <c r="J62" s="30">
        <v>3202</v>
      </c>
      <c r="K62" s="30">
        <v>5</v>
      </c>
      <c r="L62" s="30">
        <v>345</v>
      </c>
      <c r="M62" s="30">
        <v>2669</v>
      </c>
      <c r="N62" s="30">
        <v>47</v>
      </c>
      <c r="O62" s="30">
        <v>37</v>
      </c>
      <c r="P62" s="30">
        <v>99</v>
      </c>
    </row>
    <row r="63" spans="1:16">
      <c r="A63" s="25" t="s">
        <v>53</v>
      </c>
      <c r="B63" s="30">
        <v>954</v>
      </c>
      <c r="C63" s="30">
        <v>343</v>
      </c>
      <c r="D63" s="30">
        <v>169</v>
      </c>
      <c r="E63" s="30">
        <v>298</v>
      </c>
      <c r="F63" s="30">
        <v>5</v>
      </c>
      <c r="G63" s="30">
        <v>0</v>
      </c>
      <c r="H63" s="30">
        <v>139</v>
      </c>
      <c r="I63" s="27"/>
      <c r="J63" s="30">
        <v>1348</v>
      </c>
      <c r="K63" s="30">
        <v>18</v>
      </c>
      <c r="L63" s="30">
        <v>92</v>
      </c>
      <c r="M63" s="30">
        <v>1089</v>
      </c>
      <c r="N63" s="30">
        <v>14</v>
      </c>
      <c r="O63" s="30">
        <v>0</v>
      </c>
      <c r="P63" s="30">
        <v>135</v>
      </c>
    </row>
    <row r="64" spans="1:16">
      <c r="A64" s="25" t="s">
        <v>54</v>
      </c>
      <c r="B64" s="30">
        <v>5249</v>
      </c>
      <c r="C64" s="30">
        <v>1586</v>
      </c>
      <c r="D64" s="30">
        <v>1925</v>
      </c>
      <c r="E64" s="30">
        <v>1276</v>
      </c>
      <c r="F64" s="30">
        <v>16</v>
      </c>
      <c r="G64" s="30">
        <v>4</v>
      </c>
      <c r="H64" s="30">
        <v>442</v>
      </c>
      <c r="I64" s="27"/>
      <c r="J64" s="30">
        <v>3836</v>
      </c>
      <c r="K64" s="30">
        <v>133</v>
      </c>
      <c r="L64" s="30">
        <v>923</v>
      </c>
      <c r="M64" s="30">
        <v>2364</v>
      </c>
      <c r="N64" s="30">
        <v>26</v>
      </c>
      <c r="O64" s="30">
        <v>13</v>
      </c>
      <c r="P64" s="30">
        <v>377</v>
      </c>
    </row>
    <row r="65" spans="1:16">
      <c r="A65" s="25" t="s">
        <v>55</v>
      </c>
      <c r="B65" s="30">
        <v>1883</v>
      </c>
      <c r="C65" s="30">
        <v>817</v>
      </c>
      <c r="D65" s="30">
        <v>369</v>
      </c>
      <c r="E65" s="30">
        <v>655</v>
      </c>
      <c r="F65" s="30">
        <v>11</v>
      </c>
      <c r="G65" s="30">
        <v>2</v>
      </c>
      <c r="H65" s="30">
        <v>29</v>
      </c>
      <c r="I65" s="27"/>
      <c r="J65" s="30">
        <v>2505</v>
      </c>
      <c r="K65" s="30">
        <v>124</v>
      </c>
      <c r="L65" s="30">
        <v>451</v>
      </c>
      <c r="M65" s="30">
        <v>1857</v>
      </c>
      <c r="N65" s="30">
        <v>34</v>
      </c>
      <c r="O65" s="30">
        <v>5</v>
      </c>
      <c r="P65" s="30">
        <v>34</v>
      </c>
    </row>
    <row r="66" spans="1:16">
      <c r="A66" s="25" t="s">
        <v>56</v>
      </c>
      <c r="B66" s="30">
        <v>1851</v>
      </c>
      <c r="C66" s="30">
        <v>378</v>
      </c>
      <c r="D66" s="30">
        <v>451</v>
      </c>
      <c r="E66" s="30">
        <v>813</v>
      </c>
      <c r="F66" s="30">
        <v>40</v>
      </c>
      <c r="G66" s="30">
        <v>5</v>
      </c>
      <c r="H66" s="30">
        <v>164</v>
      </c>
      <c r="I66" s="27"/>
      <c r="J66" s="30">
        <v>1500</v>
      </c>
      <c r="K66" s="30">
        <v>24</v>
      </c>
      <c r="L66" s="30">
        <v>188</v>
      </c>
      <c r="M66" s="30">
        <v>1085</v>
      </c>
      <c r="N66" s="30">
        <v>87</v>
      </c>
      <c r="O66" s="30">
        <v>21</v>
      </c>
      <c r="P66" s="30">
        <v>95</v>
      </c>
    </row>
    <row r="67" spans="1:16">
      <c r="A67" s="25" t="s">
        <v>11</v>
      </c>
      <c r="B67" s="11">
        <f>SUM(B6:B66)</f>
        <v>375170</v>
      </c>
      <c r="C67" s="11">
        <f t="shared" ref="C67:P67" si="0">SUM(C6:C66)</f>
        <v>86771</v>
      </c>
      <c r="D67" s="11">
        <f t="shared" si="0"/>
        <v>115239</v>
      </c>
      <c r="E67" s="11">
        <f t="shared" si="0"/>
        <v>146386</v>
      </c>
      <c r="F67" s="11">
        <f t="shared" si="0"/>
        <v>2968</v>
      </c>
      <c r="G67" s="11">
        <f t="shared" si="0"/>
        <v>1057</v>
      </c>
      <c r="H67" s="11">
        <f t="shared" si="0"/>
        <v>22322</v>
      </c>
      <c r="I67" s="11"/>
      <c r="J67" s="11">
        <f t="shared" si="0"/>
        <v>346342</v>
      </c>
      <c r="K67" s="11">
        <f t="shared" si="0"/>
        <v>8170</v>
      </c>
      <c r="L67" s="11">
        <f t="shared" si="0"/>
        <v>77284</v>
      </c>
      <c r="M67" s="11">
        <f t="shared" si="0"/>
        <v>236736</v>
      </c>
      <c r="N67" s="11">
        <f t="shared" si="0"/>
        <v>5860</v>
      </c>
      <c r="O67" s="11">
        <f t="shared" si="0"/>
        <v>3614</v>
      </c>
      <c r="P67" s="11">
        <f t="shared" si="0"/>
        <v>17722</v>
      </c>
    </row>
    <row r="69" spans="1:16" ht="14.4" customHeight="1">
      <c r="A69" s="25" t="s">
        <v>109</v>
      </c>
    </row>
    <row r="70" spans="1:16" ht="14.4" customHeight="1">
      <c r="A70" s="25" t="s">
        <v>95</v>
      </c>
    </row>
    <row r="72" spans="1:16" ht="14.4" customHeight="1">
      <c r="A72" s="25" t="s">
        <v>88</v>
      </c>
    </row>
    <row r="73" spans="1:16" ht="14.4" customHeight="1">
      <c r="A73" s="25" t="s">
        <v>94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73"/>
  <sheetViews>
    <sheetView topLeftCell="A57" workbookViewId="0">
      <selection activeCell="J48" sqref="J48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B1" s="25" t="s">
        <v>0</v>
      </c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30">
        <v>330479</v>
      </c>
      <c r="C5" s="30">
        <v>76824</v>
      </c>
      <c r="D5" s="30">
        <v>100159</v>
      </c>
      <c r="E5" s="30">
        <v>130261</v>
      </c>
      <c r="F5" s="30">
        <v>2232</v>
      </c>
      <c r="G5" s="30">
        <v>660</v>
      </c>
      <c r="H5" s="30">
        <v>15186</v>
      </c>
      <c r="I5" s="27"/>
      <c r="J5" s="30">
        <v>322966</v>
      </c>
      <c r="K5" s="30">
        <v>6008</v>
      </c>
      <c r="L5" s="30">
        <v>70708</v>
      </c>
      <c r="M5" s="30">
        <v>224205</v>
      </c>
      <c r="N5" s="30">
        <v>6501</v>
      </c>
      <c r="O5" s="30">
        <v>2997</v>
      </c>
      <c r="P5" s="30">
        <v>11969</v>
      </c>
    </row>
    <row r="6" spans="1:16" ht="14.4" customHeight="1">
      <c r="A6" s="25" t="s">
        <v>12</v>
      </c>
      <c r="B6" s="30">
        <v>6981</v>
      </c>
      <c r="C6" s="30">
        <v>2386</v>
      </c>
      <c r="D6" s="30">
        <v>2011</v>
      </c>
      <c r="E6" s="30">
        <v>2258</v>
      </c>
      <c r="F6" s="30">
        <v>13</v>
      </c>
      <c r="G6" s="30">
        <v>10</v>
      </c>
      <c r="H6" s="30">
        <v>303</v>
      </c>
      <c r="I6" s="27"/>
      <c r="J6" s="30">
        <v>10068</v>
      </c>
      <c r="K6" s="30">
        <v>231</v>
      </c>
      <c r="L6" s="30">
        <v>3938</v>
      </c>
      <c r="M6" s="30">
        <v>5057</v>
      </c>
      <c r="N6" s="30">
        <v>104</v>
      </c>
      <c r="O6" s="30">
        <v>87</v>
      </c>
      <c r="P6" s="30">
        <v>651</v>
      </c>
    </row>
    <row r="7" spans="1:16" ht="14.4" customHeight="1">
      <c r="A7" s="25" t="s">
        <v>13</v>
      </c>
      <c r="B7" s="24" t="s">
        <v>42</v>
      </c>
      <c r="C7" s="24" t="s">
        <v>42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7"/>
      <c r="J7" s="24" t="s">
        <v>42</v>
      </c>
      <c r="K7" s="24" t="s">
        <v>42</v>
      </c>
      <c r="L7" s="24" t="s">
        <v>42</v>
      </c>
      <c r="M7" s="24" t="s">
        <v>42</v>
      </c>
      <c r="N7" s="24" t="s">
        <v>42</v>
      </c>
      <c r="O7" s="24" t="s">
        <v>42</v>
      </c>
      <c r="P7" s="24" t="s">
        <v>42</v>
      </c>
    </row>
    <row r="8" spans="1:16" ht="14.4" customHeight="1">
      <c r="A8" s="25" t="s">
        <v>14</v>
      </c>
      <c r="B8" s="30">
        <v>827</v>
      </c>
      <c r="C8" s="30">
        <v>322</v>
      </c>
      <c r="D8" s="30">
        <v>278</v>
      </c>
      <c r="E8" s="30">
        <v>116</v>
      </c>
      <c r="F8" s="30">
        <v>0</v>
      </c>
      <c r="G8" s="30">
        <v>2</v>
      </c>
      <c r="H8" s="30">
        <v>109</v>
      </c>
      <c r="I8" s="27"/>
      <c r="J8" s="30">
        <v>1390</v>
      </c>
      <c r="K8" s="30">
        <v>24</v>
      </c>
      <c r="L8" s="30">
        <v>114</v>
      </c>
      <c r="M8" s="30">
        <v>392</v>
      </c>
      <c r="N8" s="30">
        <v>29</v>
      </c>
      <c r="O8" s="30">
        <v>2</v>
      </c>
      <c r="P8" s="30">
        <v>829</v>
      </c>
    </row>
    <row r="9" spans="1:16" ht="14.4" customHeight="1">
      <c r="A9" s="25" t="s">
        <v>15</v>
      </c>
      <c r="B9" s="24" t="s">
        <v>42</v>
      </c>
      <c r="C9" s="24" t="s">
        <v>42</v>
      </c>
      <c r="D9" s="24" t="s">
        <v>42</v>
      </c>
      <c r="E9" s="24" t="s">
        <v>42</v>
      </c>
      <c r="F9" s="24" t="s">
        <v>42</v>
      </c>
      <c r="G9" s="24" t="s">
        <v>42</v>
      </c>
      <c r="H9" s="24" t="s">
        <v>42</v>
      </c>
      <c r="I9" s="27"/>
      <c r="J9" s="24" t="s">
        <v>42</v>
      </c>
      <c r="K9" s="24" t="s">
        <v>42</v>
      </c>
      <c r="L9" s="24" t="s">
        <v>42</v>
      </c>
      <c r="M9" s="24" t="s">
        <v>42</v>
      </c>
      <c r="N9" s="24" t="s">
        <v>42</v>
      </c>
      <c r="O9" s="24" t="s">
        <v>42</v>
      </c>
      <c r="P9" s="24" t="s">
        <v>42</v>
      </c>
    </row>
    <row r="10" spans="1:16" ht="14.4" customHeight="1">
      <c r="A10" s="25" t="s">
        <v>16</v>
      </c>
      <c r="B10" s="24" t="s">
        <v>42</v>
      </c>
      <c r="C10" s="24" t="s">
        <v>42</v>
      </c>
      <c r="D10" s="24" t="s">
        <v>42</v>
      </c>
      <c r="E10" s="24" t="s">
        <v>42</v>
      </c>
      <c r="F10" s="24" t="s">
        <v>42</v>
      </c>
      <c r="G10" s="24" t="s">
        <v>42</v>
      </c>
      <c r="H10" s="24" t="s">
        <v>42</v>
      </c>
      <c r="I10" s="27"/>
      <c r="J10" s="24" t="s">
        <v>42</v>
      </c>
      <c r="K10" s="24" t="s">
        <v>42</v>
      </c>
      <c r="L10" s="24" t="s">
        <v>42</v>
      </c>
      <c r="M10" s="24" t="s">
        <v>42</v>
      </c>
      <c r="N10" s="24" t="s">
        <v>42</v>
      </c>
      <c r="O10" s="24" t="s">
        <v>42</v>
      </c>
      <c r="P10" s="24" t="s">
        <v>42</v>
      </c>
    </row>
    <row r="11" spans="1:16" ht="14.4" customHeight="1">
      <c r="A11" s="25" t="s">
        <v>17</v>
      </c>
      <c r="B11" s="30">
        <v>704</v>
      </c>
      <c r="C11" s="30">
        <v>188</v>
      </c>
      <c r="D11" s="30">
        <v>318</v>
      </c>
      <c r="E11" s="30">
        <v>187</v>
      </c>
      <c r="F11" s="30">
        <v>1</v>
      </c>
      <c r="G11" s="30">
        <v>1</v>
      </c>
      <c r="H11" s="30">
        <v>9</v>
      </c>
      <c r="I11" s="27"/>
      <c r="J11" s="30">
        <v>1416</v>
      </c>
      <c r="K11" s="30">
        <v>6</v>
      </c>
      <c r="L11" s="30">
        <v>390</v>
      </c>
      <c r="M11" s="30">
        <v>937</v>
      </c>
      <c r="N11" s="30">
        <v>83</v>
      </c>
      <c r="O11" s="30">
        <v>0</v>
      </c>
      <c r="P11" s="30">
        <v>0</v>
      </c>
    </row>
    <row r="12" spans="1:16" ht="14.4" customHeight="1">
      <c r="A12" s="25" t="s">
        <v>18</v>
      </c>
      <c r="B12" s="30">
        <v>458</v>
      </c>
      <c r="C12" s="30">
        <v>120</v>
      </c>
      <c r="D12" s="30">
        <v>117</v>
      </c>
      <c r="E12" s="30">
        <v>217</v>
      </c>
      <c r="F12" s="30">
        <v>4</v>
      </c>
      <c r="G12" s="30">
        <v>0</v>
      </c>
      <c r="H12" s="30">
        <v>0</v>
      </c>
      <c r="I12" s="27"/>
      <c r="J12" s="30">
        <v>377</v>
      </c>
      <c r="K12" s="30">
        <v>5</v>
      </c>
      <c r="L12" s="30">
        <v>50</v>
      </c>
      <c r="M12" s="30">
        <v>317</v>
      </c>
      <c r="N12" s="30">
        <v>2</v>
      </c>
      <c r="O12" s="30">
        <v>3</v>
      </c>
      <c r="P12" s="30">
        <v>0</v>
      </c>
    </row>
    <row r="13" spans="1:16" ht="14.4" customHeight="1">
      <c r="A13" s="25" t="s">
        <v>75</v>
      </c>
      <c r="B13" s="30">
        <v>6554</v>
      </c>
      <c r="C13" s="30">
        <v>2200</v>
      </c>
      <c r="D13" s="30">
        <v>2013</v>
      </c>
      <c r="E13" s="30">
        <v>2178</v>
      </c>
      <c r="F13" s="30">
        <v>40</v>
      </c>
      <c r="G13" s="30">
        <v>3</v>
      </c>
      <c r="H13" s="30">
        <v>120</v>
      </c>
      <c r="I13" s="27"/>
      <c r="J13" s="30">
        <v>7968</v>
      </c>
      <c r="K13" s="30">
        <v>130</v>
      </c>
      <c r="L13" s="30">
        <v>3893</v>
      </c>
      <c r="M13" s="30">
        <v>3503</v>
      </c>
      <c r="N13" s="30">
        <v>219</v>
      </c>
      <c r="O13" s="30">
        <v>8</v>
      </c>
      <c r="P13" s="30">
        <v>215</v>
      </c>
    </row>
    <row r="14" spans="1:16" ht="14.4" customHeight="1">
      <c r="A14" s="25" t="s">
        <v>84</v>
      </c>
      <c r="B14" s="30">
        <v>648</v>
      </c>
      <c r="C14" s="30">
        <v>216</v>
      </c>
      <c r="D14" s="30">
        <v>187</v>
      </c>
      <c r="E14" s="30">
        <v>243</v>
      </c>
      <c r="F14" s="30">
        <v>1</v>
      </c>
      <c r="G14" s="30">
        <v>1</v>
      </c>
      <c r="H14" s="30">
        <v>0</v>
      </c>
      <c r="I14" s="27"/>
      <c r="J14" s="30">
        <v>9</v>
      </c>
      <c r="K14" s="30">
        <v>0</v>
      </c>
      <c r="L14" s="30">
        <v>0</v>
      </c>
      <c r="M14" s="30">
        <v>6</v>
      </c>
      <c r="N14" s="30">
        <v>0</v>
      </c>
      <c r="O14" s="30">
        <v>0</v>
      </c>
      <c r="P14" s="30">
        <v>3</v>
      </c>
    </row>
    <row r="15" spans="1:16" ht="14.4" customHeight="1">
      <c r="A15" s="25" t="s">
        <v>85</v>
      </c>
      <c r="B15" s="30">
        <v>1854</v>
      </c>
      <c r="C15" s="30">
        <v>983</v>
      </c>
      <c r="D15" s="30">
        <v>453</v>
      </c>
      <c r="E15" s="30">
        <v>402</v>
      </c>
      <c r="F15" s="30">
        <v>8</v>
      </c>
      <c r="G15" s="30">
        <v>1</v>
      </c>
      <c r="H15" s="30">
        <v>7</v>
      </c>
      <c r="I15" s="27"/>
      <c r="J15" s="30">
        <v>1475</v>
      </c>
      <c r="K15" s="30">
        <v>33</v>
      </c>
      <c r="L15" s="30">
        <v>363</v>
      </c>
      <c r="M15" s="30">
        <v>1053</v>
      </c>
      <c r="N15" s="30">
        <v>21</v>
      </c>
      <c r="O15" s="30">
        <v>1</v>
      </c>
      <c r="P15" s="30">
        <v>4</v>
      </c>
    </row>
    <row r="16" spans="1:16" ht="14.4" customHeight="1">
      <c r="A16" s="25" t="s">
        <v>19</v>
      </c>
      <c r="B16" s="30">
        <v>25069</v>
      </c>
      <c r="C16" s="30">
        <v>2478</v>
      </c>
      <c r="D16" s="30">
        <v>5402</v>
      </c>
      <c r="E16" s="30">
        <v>16235</v>
      </c>
      <c r="F16" s="30">
        <v>45</v>
      </c>
      <c r="G16" s="30">
        <v>40</v>
      </c>
      <c r="H16" s="30">
        <v>869</v>
      </c>
      <c r="I16" s="27"/>
      <c r="J16" s="30">
        <v>23854</v>
      </c>
      <c r="K16" s="30">
        <v>298</v>
      </c>
      <c r="L16" s="30">
        <v>2724</v>
      </c>
      <c r="M16" s="30">
        <v>20344</v>
      </c>
      <c r="N16" s="30">
        <v>37</v>
      </c>
      <c r="O16" s="30">
        <v>95</v>
      </c>
      <c r="P16" s="30">
        <v>356</v>
      </c>
    </row>
    <row r="17" spans="1:16" ht="14.4" customHeight="1">
      <c r="A17" s="25" t="s">
        <v>20</v>
      </c>
      <c r="B17" s="30">
        <v>651</v>
      </c>
      <c r="C17" s="30">
        <v>225</v>
      </c>
      <c r="D17" s="30">
        <v>35</v>
      </c>
      <c r="E17" s="30">
        <v>374</v>
      </c>
      <c r="F17" s="30">
        <v>17</v>
      </c>
      <c r="G17" s="30">
        <v>0</v>
      </c>
      <c r="H17" s="30">
        <v>0</v>
      </c>
      <c r="I17" s="27"/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1:16" ht="14.4" customHeight="1">
      <c r="A18" s="25" t="s">
        <v>21</v>
      </c>
      <c r="B18" s="30">
        <v>1523</v>
      </c>
      <c r="C18" s="30">
        <v>654</v>
      </c>
      <c r="D18" s="30">
        <v>456</v>
      </c>
      <c r="E18" s="30">
        <v>219</v>
      </c>
      <c r="F18" s="30">
        <v>3</v>
      </c>
      <c r="G18" s="30">
        <v>0</v>
      </c>
      <c r="H18" s="30">
        <v>191</v>
      </c>
      <c r="I18" s="27"/>
      <c r="J18" s="30">
        <v>1208</v>
      </c>
      <c r="K18" s="30">
        <v>34</v>
      </c>
      <c r="L18" s="30">
        <v>481</v>
      </c>
      <c r="M18" s="30">
        <v>504</v>
      </c>
      <c r="N18" s="30">
        <v>28</v>
      </c>
      <c r="O18" s="30">
        <v>2</v>
      </c>
      <c r="P18" s="30">
        <v>159</v>
      </c>
    </row>
    <row r="19" spans="1:16" ht="14.4" customHeight="1">
      <c r="A19" s="25" t="s">
        <v>22</v>
      </c>
      <c r="B19" s="24" t="s">
        <v>42</v>
      </c>
      <c r="C19" s="24" t="s">
        <v>42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7"/>
      <c r="J19" s="24" t="s">
        <v>42</v>
      </c>
      <c r="K19" s="24" t="s">
        <v>42</v>
      </c>
      <c r="L19" s="24" t="s">
        <v>42</v>
      </c>
      <c r="M19" s="24" t="s">
        <v>42</v>
      </c>
      <c r="N19" s="24" t="s">
        <v>42</v>
      </c>
      <c r="O19" s="24" t="s">
        <v>42</v>
      </c>
      <c r="P19" s="24" t="s">
        <v>42</v>
      </c>
    </row>
    <row r="20" spans="1:16" ht="14.4" customHeight="1">
      <c r="A20" s="25" t="s">
        <v>23</v>
      </c>
      <c r="B20" s="30">
        <v>404</v>
      </c>
      <c r="C20" s="30">
        <v>162</v>
      </c>
      <c r="D20" s="30">
        <v>180</v>
      </c>
      <c r="E20" s="30">
        <v>50</v>
      </c>
      <c r="F20" s="30">
        <v>2</v>
      </c>
      <c r="G20" s="30">
        <v>0</v>
      </c>
      <c r="H20" s="30">
        <v>10</v>
      </c>
      <c r="I20" s="27"/>
      <c r="J20" s="30">
        <v>223</v>
      </c>
      <c r="K20" s="30">
        <v>12</v>
      </c>
      <c r="L20" s="30">
        <v>136</v>
      </c>
      <c r="M20" s="30">
        <v>68</v>
      </c>
      <c r="N20" s="30">
        <v>1</v>
      </c>
      <c r="O20" s="30">
        <v>6</v>
      </c>
      <c r="P20" s="30">
        <v>0</v>
      </c>
    </row>
    <row r="21" spans="1:16" ht="14.4" customHeight="1">
      <c r="A21" s="25" t="s">
        <v>24</v>
      </c>
      <c r="B21" s="24" t="s">
        <v>42</v>
      </c>
      <c r="C21" s="24" t="s">
        <v>42</v>
      </c>
      <c r="D21" s="24" t="s">
        <v>42</v>
      </c>
      <c r="E21" s="24" t="s">
        <v>42</v>
      </c>
      <c r="F21" s="24" t="s">
        <v>42</v>
      </c>
      <c r="G21" s="24" t="s">
        <v>42</v>
      </c>
      <c r="H21" s="24" t="s">
        <v>42</v>
      </c>
      <c r="I21" s="27"/>
      <c r="J21" s="24" t="s">
        <v>42</v>
      </c>
      <c r="K21" s="24" t="s">
        <v>42</v>
      </c>
      <c r="L21" s="24" t="s">
        <v>42</v>
      </c>
      <c r="M21" s="24" t="s">
        <v>42</v>
      </c>
      <c r="N21" s="24" t="s">
        <v>42</v>
      </c>
      <c r="O21" s="24" t="s">
        <v>42</v>
      </c>
      <c r="P21" s="24" t="s">
        <v>42</v>
      </c>
    </row>
    <row r="22" spans="1:16" ht="14.4" customHeight="1">
      <c r="A22" s="25" t="s">
        <v>25</v>
      </c>
      <c r="B22" s="30">
        <v>3793</v>
      </c>
      <c r="C22" s="30">
        <v>521</v>
      </c>
      <c r="D22" s="30">
        <v>643</v>
      </c>
      <c r="E22" s="30">
        <v>1743</v>
      </c>
      <c r="F22" s="30">
        <v>31</v>
      </c>
      <c r="G22" s="30">
        <v>8</v>
      </c>
      <c r="H22" s="30">
        <v>847</v>
      </c>
      <c r="I22" s="27"/>
      <c r="J22" s="30">
        <v>3205</v>
      </c>
      <c r="K22" s="30">
        <v>44</v>
      </c>
      <c r="L22" s="30">
        <v>79</v>
      </c>
      <c r="M22" s="30">
        <v>2641</v>
      </c>
      <c r="N22" s="30">
        <v>20</v>
      </c>
      <c r="O22" s="30">
        <v>72</v>
      </c>
      <c r="P22" s="30">
        <v>349</v>
      </c>
    </row>
    <row r="23" spans="1:16">
      <c r="A23" s="25" t="s">
        <v>26</v>
      </c>
      <c r="B23" s="24" t="s">
        <v>42</v>
      </c>
      <c r="C23" s="24" t="s">
        <v>42</v>
      </c>
      <c r="D23" s="24" t="s">
        <v>42</v>
      </c>
      <c r="E23" s="24" t="s">
        <v>42</v>
      </c>
      <c r="F23" s="24" t="s">
        <v>42</v>
      </c>
      <c r="G23" s="24" t="s">
        <v>42</v>
      </c>
      <c r="H23" s="24" t="s">
        <v>42</v>
      </c>
      <c r="I23" s="27"/>
      <c r="J23" s="24" t="s">
        <v>42</v>
      </c>
      <c r="K23" s="24" t="s">
        <v>42</v>
      </c>
      <c r="L23" s="24" t="s">
        <v>42</v>
      </c>
      <c r="M23" s="24" t="s">
        <v>42</v>
      </c>
      <c r="N23" s="24" t="s">
        <v>42</v>
      </c>
      <c r="O23" s="24" t="s">
        <v>42</v>
      </c>
      <c r="P23" s="24" t="s">
        <v>42</v>
      </c>
    </row>
    <row r="24" spans="1:16">
      <c r="A24" s="25" t="s">
        <v>27</v>
      </c>
      <c r="B24" s="30">
        <v>909</v>
      </c>
      <c r="C24" s="30">
        <v>230</v>
      </c>
      <c r="D24" s="30">
        <v>119</v>
      </c>
      <c r="E24" s="30">
        <v>458</v>
      </c>
      <c r="F24" s="30">
        <v>5</v>
      </c>
      <c r="G24" s="30">
        <v>0</v>
      </c>
      <c r="H24" s="30">
        <v>97</v>
      </c>
      <c r="I24" s="27"/>
      <c r="J24" s="30">
        <v>157</v>
      </c>
      <c r="K24" s="30">
        <v>1</v>
      </c>
      <c r="L24" s="30">
        <v>14</v>
      </c>
      <c r="M24" s="30">
        <v>110</v>
      </c>
      <c r="N24" s="30">
        <v>7</v>
      </c>
      <c r="O24" s="30">
        <v>3</v>
      </c>
      <c r="P24" s="30">
        <v>22</v>
      </c>
    </row>
    <row r="25" spans="1:16">
      <c r="A25" s="25" t="s">
        <v>74</v>
      </c>
      <c r="B25" s="24" t="s">
        <v>42</v>
      </c>
      <c r="C25" s="24" t="s">
        <v>42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7"/>
      <c r="J25" s="24" t="s">
        <v>42</v>
      </c>
      <c r="K25" s="24" t="s">
        <v>42</v>
      </c>
      <c r="L25" s="24" t="s">
        <v>42</v>
      </c>
      <c r="M25" s="24" t="s">
        <v>42</v>
      </c>
      <c r="N25" s="24" t="s">
        <v>42</v>
      </c>
      <c r="O25" s="24" t="s">
        <v>42</v>
      </c>
      <c r="P25" s="24" t="s">
        <v>42</v>
      </c>
    </row>
    <row r="26" spans="1:16">
      <c r="A26" s="25" t="s">
        <v>71</v>
      </c>
      <c r="B26" s="30">
        <v>81045</v>
      </c>
      <c r="C26" s="30">
        <v>15045</v>
      </c>
      <c r="D26" s="30">
        <v>30205</v>
      </c>
      <c r="E26" s="30">
        <v>32723</v>
      </c>
      <c r="F26" s="30">
        <v>781</v>
      </c>
      <c r="G26" s="30">
        <v>147</v>
      </c>
      <c r="H26" s="30">
        <v>2144</v>
      </c>
      <c r="I26" s="27"/>
      <c r="J26" s="30">
        <v>75902</v>
      </c>
      <c r="K26" s="30">
        <v>902</v>
      </c>
      <c r="L26" s="30">
        <v>15925</v>
      </c>
      <c r="M26" s="30">
        <v>56169</v>
      </c>
      <c r="N26" s="30">
        <v>1187</v>
      </c>
      <c r="O26" s="30">
        <v>838</v>
      </c>
      <c r="P26" s="30">
        <v>881</v>
      </c>
    </row>
    <row r="27" spans="1:16">
      <c r="A27" s="25" t="s">
        <v>28</v>
      </c>
      <c r="B27" s="30">
        <v>3423</v>
      </c>
      <c r="C27" s="30">
        <v>435</v>
      </c>
      <c r="D27" s="30">
        <v>595</v>
      </c>
      <c r="E27" s="30">
        <v>1199</v>
      </c>
      <c r="F27" s="30">
        <v>9</v>
      </c>
      <c r="G27" s="30">
        <v>39</v>
      </c>
      <c r="H27" s="30">
        <v>1146</v>
      </c>
      <c r="I27" s="27"/>
      <c r="J27" s="30">
        <v>4028</v>
      </c>
      <c r="K27" s="30">
        <v>26</v>
      </c>
      <c r="L27" s="30">
        <v>554</v>
      </c>
      <c r="M27" s="30">
        <v>3100</v>
      </c>
      <c r="N27" s="30">
        <v>12</v>
      </c>
      <c r="O27" s="30">
        <v>47</v>
      </c>
      <c r="P27" s="30">
        <v>289</v>
      </c>
    </row>
    <row r="28" spans="1:16">
      <c r="A28" s="25" t="s">
        <v>29</v>
      </c>
      <c r="B28" s="24" t="s">
        <v>42</v>
      </c>
      <c r="C28" s="24" t="s">
        <v>42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7"/>
      <c r="J28" s="24" t="s">
        <v>42</v>
      </c>
      <c r="K28" s="24" t="s">
        <v>42</v>
      </c>
      <c r="L28" s="24" t="s">
        <v>42</v>
      </c>
      <c r="M28" s="24" t="s">
        <v>42</v>
      </c>
      <c r="N28" s="24" t="s">
        <v>42</v>
      </c>
      <c r="O28" s="24" t="s">
        <v>42</v>
      </c>
      <c r="P28" s="24" t="s">
        <v>42</v>
      </c>
    </row>
    <row r="29" spans="1:16">
      <c r="A29" s="25" t="s">
        <v>30</v>
      </c>
      <c r="B29" s="30">
        <v>572</v>
      </c>
      <c r="C29" s="30">
        <v>213</v>
      </c>
      <c r="D29" s="30">
        <v>0</v>
      </c>
      <c r="E29" s="30">
        <v>205</v>
      </c>
      <c r="F29" s="30">
        <v>9</v>
      </c>
      <c r="G29" s="30">
        <v>0</v>
      </c>
      <c r="H29" s="30">
        <v>145</v>
      </c>
      <c r="I29" s="27"/>
      <c r="J29" s="30">
        <v>579</v>
      </c>
      <c r="K29" s="30">
        <v>24</v>
      </c>
      <c r="L29" s="30">
        <v>0</v>
      </c>
      <c r="M29" s="30">
        <v>423</v>
      </c>
      <c r="N29" s="30">
        <v>22</v>
      </c>
      <c r="O29" s="30">
        <v>0</v>
      </c>
      <c r="P29" s="30">
        <v>110</v>
      </c>
    </row>
    <row r="30" spans="1:16">
      <c r="A30" s="25" t="s">
        <v>31</v>
      </c>
      <c r="B30" s="30">
        <v>1256</v>
      </c>
      <c r="C30" s="30">
        <v>360</v>
      </c>
      <c r="D30" s="30">
        <v>408</v>
      </c>
      <c r="E30" s="30">
        <v>315</v>
      </c>
      <c r="F30" s="30">
        <v>2</v>
      </c>
      <c r="G30" s="30">
        <v>3</v>
      </c>
      <c r="H30" s="30">
        <v>168</v>
      </c>
      <c r="I30" s="27"/>
      <c r="J30" s="30">
        <v>1710</v>
      </c>
      <c r="K30" s="30">
        <v>36</v>
      </c>
      <c r="L30" s="30">
        <v>213</v>
      </c>
      <c r="M30" s="30">
        <v>1100</v>
      </c>
      <c r="N30" s="30">
        <v>52</v>
      </c>
      <c r="O30" s="30">
        <v>4</v>
      </c>
      <c r="P30" s="30">
        <v>305</v>
      </c>
    </row>
    <row r="31" spans="1:16">
      <c r="A31" s="3" t="s">
        <v>32</v>
      </c>
      <c r="B31" s="30">
        <v>5736</v>
      </c>
      <c r="C31" s="30">
        <v>1074</v>
      </c>
      <c r="D31" s="30">
        <v>940</v>
      </c>
      <c r="E31" s="30">
        <v>1414</v>
      </c>
      <c r="F31" s="30">
        <v>58</v>
      </c>
      <c r="G31" s="30">
        <v>81</v>
      </c>
      <c r="H31" s="30">
        <v>2004</v>
      </c>
      <c r="I31" s="27"/>
      <c r="J31" s="30">
        <v>5111</v>
      </c>
      <c r="K31" s="30">
        <v>69</v>
      </c>
      <c r="L31" s="30">
        <v>356</v>
      </c>
      <c r="M31" s="30">
        <v>2487</v>
      </c>
      <c r="N31" s="30">
        <v>192</v>
      </c>
      <c r="O31" s="30">
        <v>250</v>
      </c>
      <c r="P31" s="30">
        <v>1486</v>
      </c>
    </row>
    <row r="32" spans="1:16">
      <c r="A32" s="25" t="s">
        <v>33</v>
      </c>
      <c r="B32" s="30">
        <v>158</v>
      </c>
      <c r="C32" s="30">
        <v>83</v>
      </c>
      <c r="D32" s="30">
        <v>0</v>
      </c>
      <c r="E32" s="30">
        <v>11</v>
      </c>
      <c r="F32" s="30">
        <v>0</v>
      </c>
      <c r="G32" s="30">
        <v>4</v>
      </c>
      <c r="H32" s="30">
        <v>60</v>
      </c>
      <c r="I32" s="27"/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>
      <c r="A33" s="25" t="s">
        <v>34</v>
      </c>
      <c r="B33" s="30">
        <v>161</v>
      </c>
      <c r="C33" s="30">
        <v>92</v>
      </c>
      <c r="D33" s="30">
        <v>55</v>
      </c>
      <c r="E33" s="30">
        <v>14</v>
      </c>
      <c r="F33" s="30">
        <v>0</v>
      </c>
      <c r="G33" s="30">
        <v>0</v>
      </c>
      <c r="H33" s="30">
        <v>0</v>
      </c>
      <c r="I33" s="27"/>
      <c r="J33" s="30">
        <v>105</v>
      </c>
      <c r="K33" s="30">
        <v>1</v>
      </c>
      <c r="L33" s="30">
        <v>59</v>
      </c>
      <c r="M33" s="30">
        <v>45</v>
      </c>
      <c r="N33" s="30">
        <v>0</v>
      </c>
      <c r="O33" s="30">
        <v>0</v>
      </c>
      <c r="P33" s="30">
        <v>0</v>
      </c>
    </row>
    <row r="34" spans="1:16">
      <c r="A34" s="25" t="s">
        <v>35</v>
      </c>
      <c r="B34" s="30">
        <v>3890</v>
      </c>
      <c r="C34" s="30">
        <v>1286</v>
      </c>
      <c r="D34" s="30">
        <v>1204</v>
      </c>
      <c r="E34" s="30">
        <v>960</v>
      </c>
      <c r="F34" s="30">
        <v>15</v>
      </c>
      <c r="G34" s="30">
        <v>0</v>
      </c>
      <c r="H34" s="30">
        <v>425</v>
      </c>
      <c r="I34" s="27"/>
      <c r="J34" s="30">
        <v>5261</v>
      </c>
      <c r="K34" s="30">
        <v>98</v>
      </c>
      <c r="L34" s="30">
        <v>827</v>
      </c>
      <c r="M34" s="30">
        <v>3066</v>
      </c>
      <c r="N34" s="30">
        <v>76</v>
      </c>
      <c r="O34" s="30">
        <v>0</v>
      </c>
      <c r="P34" s="30">
        <v>1194</v>
      </c>
    </row>
    <row r="35" spans="1:16">
      <c r="A35" s="25" t="s">
        <v>36</v>
      </c>
      <c r="B35" s="30">
        <v>1152</v>
      </c>
      <c r="C35" s="30">
        <v>578</v>
      </c>
      <c r="D35" s="30">
        <v>343</v>
      </c>
      <c r="E35" s="30">
        <v>231</v>
      </c>
      <c r="F35" s="30">
        <v>0</v>
      </c>
      <c r="G35" s="30">
        <v>0</v>
      </c>
      <c r="H35" s="30">
        <v>0</v>
      </c>
      <c r="I35" s="27"/>
      <c r="J35" s="30">
        <v>1326</v>
      </c>
      <c r="K35" s="30">
        <v>68</v>
      </c>
      <c r="L35" s="30">
        <v>453</v>
      </c>
      <c r="M35" s="30">
        <v>805</v>
      </c>
      <c r="N35" s="30">
        <v>0</v>
      </c>
      <c r="O35" s="30">
        <v>0</v>
      </c>
      <c r="P35" s="30">
        <v>0</v>
      </c>
    </row>
    <row r="36" spans="1:16">
      <c r="A36" s="25" t="s">
        <v>37</v>
      </c>
      <c r="B36" s="24" t="s">
        <v>42</v>
      </c>
      <c r="C36" s="24" t="s">
        <v>42</v>
      </c>
      <c r="D36" s="24" t="s">
        <v>42</v>
      </c>
      <c r="E36" s="24" t="s">
        <v>42</v>
      </c>
      <c r="F36" s="24" t="s">
        <v>42</v>
      </c>
      <c r="G36" s="24" t="s">
        <v>42</v>
      </c>
      <c r="H36" s="24" t="s">
        <v>42</v>
      </c>
      <c r="I36" s="27"/>
      <c r="J36" s="24" t="s">
        <v>42</v>
      </c>
      <c r="K36" s="24" t="s">
        <v>42</v>
      </c>
      <c r="L36" s="24" t="s">
        <v>42</v>
      </c>
      <c r="M36" s="24" t="s">
        <v>42</v>
      </c>
      <c r="N36" s="24" t="s">
        <v>42</v>
      </c>
      <c r="O36" s="24" t="s">
        <v>42</v>
      </c>
      <c r="P36" s="24" t="s">
        <v>42</v>
      </c>
    </row>
    <row r="37" spans="1:16">
      <c r="A37" s="25" t="s">
        <v>38</v>
      </c>
      <c r="B37" s="30">
        <v>20322</v>
      </c>
      <c r="C37" s="30">
        <v>6742</v>
      </c>
      <c r="D37" s="30">
        <v>6564</v>
      </c>
      <c r="E37" s="30">
        <v>4777</v>
      </c>
      <c r="F37" s="30">
        <v>60</v>
      </c>
      <c r="G37" s="30">
        <v>15</v>
      </c>
      <c r="H37" s="30">
        <v>2164</v>
      </c>
      <c r="I37" s="27"/>
      <c r="J37" s="30">
        <v>17290</v>
      </c>
      <c r="K37" s="30">
        <v>466</v>
      </c>
      <c r="L37" s="30">
        <v>4660</v>
      </c>
      <c r="M37" s="30">
        <v>10572</v>
      </c>
      <c r="N37" s="30">
        <v>219</v>
      </c>
      <c r="O37" s="30">
        <v>245</v>
      </c>
      <c r="P37" s="30">
        <v>1128</v>
      </c>
    </row>
    <row r="38" spans="1:16">
      <c r="A38" s="25" t="s">
        <v>57</v>
      </c>
      <c r="B38" s="30">
        <v>3517</v>
      </c>
      <c r="C38" s="30">
        <v>1551</v>
      </c>
      <c r="D38" s="30">
        <v>1234</v>
      </c>
      <c r="E38" s="30">
        <v>685</v>
      </c>
      <c r="F38" s="30">
        <v>17</v>
      </c>
      <c r="G38" s="30">
        <v>5</v>
      </c>
      <c r="H38" s="30">
        <v>27</v>
      </c>
      <c r="I38" s="27"/>
      <c r="J38" s="30">
        <v>3440</v>
      </c>
      <c r="K38" s="30">
        <v>185</v>
      </c>
      <c r="L38" s="30">
        <v>1193</v>
      </c>
      <c r="M38" s="30">
        <v>2023</v>
      </c>
      <c r="N38" s="30">
        <v>27</v>
      </c>
      <c r="O38" s="30">
        <v>4</v>
      </c>
      <c r="P38" s="30">
        <v>8</v>
      </c>
    </row>
    <row r="39" spans="1:16">
      <c r="A39" s="25" t="s">
        <v>40</v>
      </c>
      <c r="B39" s="24" t="s">
        <v>42</v>
      </c>
      <c r="C39" s="24" t="s">
        <v>42</v>
      </c>
      <c r="D39" s="24" t="s">
        <v>42</v>
      </c>
      <c r="E39" s="24" t="s">
        <v>42</v>
      </c>
      <c r="F39" s="24" t="s">
        <v>42</v>
      </c>
      <c r="G39" s="24" t="s">
        <v>42</v>
      </c>
      <c r="H39" s="24" t="s">
        <v>42</v>
      </c>
      <c r="I39" s="27"/>
      <c r="J39" s="24" t="s">
        <v>42</v>
      </c>
      <c r="K39" s="24" t="s">
        <v>42</v>
      </c>
      <c r="L39" s="24" t="s">
        <v>42</v>
      </c>
      <c r="M39" s="24" t="s">
        <v>42</v>
      </c>
      <c r="N39" s="24" t="s">
        <v>42</v>
      </c>
      <c r="O39" s="24" t="s">
        <v>42</v>
      </c>
      <c r="P39" s="24" t="s">
        <v>42</v>
      </c>
    </row>
    <row r="40" spans="1:16">
      <c r="A40" s="25" t="s">
        <v>41</v>
      </c>
      <c r="B40" s="30">
        <v>491</v>
      </c>
      <c r="C40" s="30">
        <v>236</v>
      </c>
      <c r="D40" s="30">
        <v>48</v>
      </c>
      <c r="E40" s="30">
        <v>138</v>
      </c>
      <c r="F40" s="30">
        <v>1</v>
      </c>
      <c r="G40" s="30">
        <v>0</v>
      </c>
      <c r="H40" s="30">
        <v>68</v>
      </c>
      <c r="I40" s="27"/>
      <c r="J40" s="30">
        <v>647</v>
      </c>
      <c r="K40" s="30">
        <v>18</v>
      </c>
      <c r="L40" s="30">
        <v>32</v>
      </c>
      <c r="M40" s="30">
        <v>218</v>
      </c>
      <c r="N40" s="30">
        <v>2</v>
      </c>
      <c r="O40" s="30">
        <v>0</v>
      </c>
      <c r="P40" s="30">
        <v>377</v>
      </c>
    </row>
    <row r="41" spans="1:16">
      <c r="A41" s="25" t="s">
        <v>43</v>
      </c>
      <c r="B41" s="30">
        <v>23237</v>
      </c>
      <c r="C41" s="30">
        <v>4935</v>
      </c>
      <c r="D41" s="30">
        <v>7666</v>
      </c>
      <c r="E41" s="30">
        <v>10219</v>
      </c>
      <c r="F41" s="30">
        <v>211</v>
      </c>
      <c r="G41" s="30">
        <v>25</v>
      </c>
      <c r="H41" s="30">
        <v>181</v>
      </c>
      <c r="I41" s="27"/>
      <c r="J41" s="30">
        <v>20401</v>
      </c>
      <c r="K41" s="30">
        <v>300</v>
      </c>
      <c r="L41" s="30">
        <v>4565</v>
      </c>
      <c r="M41" s="30">
        <v>14803</v>
      </c>
      <c r="N41" s="30">
        <v>483</v>
      </c>
      <c r="O41" s="30">
        <v>35</v>
      </c>
      <c r="P41" s="30">
        <v>215</v>
      </c>
    </row>
    <row r="42" spans="1:16">
      <c r="A42" s="25" t="s">
        <v>60</v>
      </c>
      <c r="B42" s="24" t="s">
        <v>42</v>
      </c>
      <c r="C42" s="24" t="s">
        <v>42</v>
      </c>
      <c r="D42" s="24" t="s">
        <v>42</v>
      </c>
      <c r="E42" s="24" t="s">
        <v>42</v>
      </c>
      <c r="F42" s="24" t="s">
        <v>42</v>
      </c>
      <c r="G42" s="24" t="s">
        <v>42</v>
      </c>
      <c r="H42" s="24" t="s">
        <v>42</v>
      </c>
      <c r="I42" s="27"/>
      <c r="J42" s="24" t="s">
        <v>42</v>
      </c>
      <c r="K42" s="24" t="s">
        <v>42</v>
      </c>
      <c r="L42" s="24" t="s">
        <v>42</v>
      </c>
      <c r="M42" s="24" t="s">
        <v>42</v>
      </c>
      <c r="N42" s="24" t="s">
        <v>42</v>
      </c>
      <c r="O42" s="24" t="s">
        <v>42</v>
      </c>
      <c r="P42" s="24" t="s">
        <v>42</v>
      </c>
    </row>
    <row r="43" spans="1:16">
      <c r="A43" s="25" t="s">
        <v>76</v>
      </c>
      <c r="B43" s="30">
        <v>952</v>
      </c>
      <c r="C43" s="30">
        <v>357</v>
      </c>
      <c r="D43" s="30">
        <v>284</v>
      </c>
      <c r="E43" s="30">
        <v>309</v>
      </c>
      <c r="F43" s="30">
        <v>2</v>
      </c>
      <c r="G43" s="30">
        <v>0</v>
      </c>
      <c r="H43" s="30">
        <v>0</v>
      </c>
      <c r="I43" s="27"/>
      <c r="J43" s="30">
        <v>1335</v>
      </c>
      <c r="K43" s="30">
        <v>28</v>
      </c>
      <c r="L43" s="30">
        <v>284</v>
      </c>
      <c r="M43" s="30">
        <v>1007</v>
      </c>
      <c r="N43" s="30">
        <v>14</v>
      </c>
      <c r="O43" s="30">
        <v>2</v>
      </c>
      <c r="P43" s="30">
        <v>0</v>
      </c>
    </row>
    <row r="44" spans="1:16">
      <c r="A44" s="25" t="s">
        <v>77</v>
      </c>
      <c r="B44" s="30">
        <v>36471</v>
      </c>
      <c r="C44" s="30">
        <v>6381</v>
      </c>
      <c r="D44" s="30">
        <v>11256</v>
      </c>
      <c r="E44" s="30">
        <v>18396</v>
      </c>
      <c r="F44" s="30">
        <v>119</v>
      </c>
      <c r="G44" s="30">
        <v>153</v>
      </c>
      <c r="H44" s="30">
        <v>166</v>
      </c>
      <c r="I44" s="27"/>
      <c r="J44" s="30">
        <v>32096</v>
      </c>
      <c r="K44" s="30">
        <v>484</v>
      </c>
      <c r="L44" s="30">
        <v>4814</v>
      </c>
      <c r="M44" s="30">
        <v>25776</v>
      </c>
      <c r="N44" s="30">
        <v>221</v>
      </c>
      <c r="O44" s="30">
        <v>682</v>
      </c>
      <c r="P44" s="30">
        <v>116</v>
      </c>
    </row>
    <row r="45" spans="1:16">
      <c r="A45" s="25" t="s">
        <v>73</v>
      </c>
      <c r="B45" s="30">
        <v>27258</v>
      </c>
      <c r="C45" s="30">
        <v>7045</v>
      </c>
      <c r="D45" s="30">
        <v>8118</v>
      </c>
      <c r="E45" s="30">
        <v>6248</v>
      </c>
      <c r="F45" s="30">
        <v>96</v>
      </c>
      <c r="G45" s="30">
        <v>15</v>
      </c>
      <c r="H45" s="30">
        <v>736</v>
      </c>
      <c r="I45" s="27"/>
      <c r="J45" s="30">
        <v>20213</v>
      </c>
      <c r="K45" s="30">
        <v>523</v>
      </c>
      <c r="L45" s="30">
        <v>8448</v>
      </c>
      <c r="M45" s="30">
        <v>9396</v>
      </c>
      <c r="N45" s="30">
        <v>900</v>
      </c>
      <c r="O45" s="30">
        <v>86</v>
      </c>
      <c r="P45" s="30">
        <v>860</v>
      </c>
    </row>
    <row r="46" spans="1:16">
      <c r="A46" s="25" t="s">
        <v>72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24" t="s">
        <v>42</v>
      </c>
      <c r="H46" s="24" t="s">
        <v>42</v>
      </c>
      <c r="I46" s="27"/>
      <c r="J46" s="24" t="s">
        <v>42</v>
      </c>
      <c r="K46" s="24" t="s">
        <v>42</v>
      </c>
      <c r="L46" s="24" t="s">
        <v>42</v>
      </c>
      <c r="M46" s="24" t="s">
        <v>42</v>
      </c>
      <c r="N46" s="24" t="s">
        <v>42</v>
      </c>
      <c r="O46" s="24" t="s">
        <v>42</v>
      </c>
      <c r="P46" s="24" t="s">
        <v>42</v>
      </c>
    </row>
    <row r="47" spans="1:16">
      <c r="A47" s="25" t="s">
        <v>78</v>
      </c>
      <c r="B47" s="30">
        <v>15621</v>
      </c>
      <c r="C47" s="30">
        <v>3608</v>
      </c>
      <c r="D47" s="30">
        <v>4045</v>
      </c>
      <c r="E47" s="30">
        <v>7781</v>
      </c>
      <c r="F47" s="30">
        <v>19</v>
      </c>
      <c r="G47" s="30">
        <v>13</v>
      </c>
      <c r="H47" s="30">
        <v>155</v>
      </c>
      <c r="I47" s="27"/>
      <c r="J47" s="30">
        <v>17290</v>
      </c>
      <c r="K47" s="30">
        <v>235</v>
      </c>
      <c r="L47" s="30">
        <v>2348</v>
      </c>
      <c r="M47" s="30">
        <v>14043</v>
      </c>
      <c r="N47" s="30">
        <v>151</v>
      </c>
      <c r="O47" s="30">
        <v>38</v>
      </c>
      <c r="P47" s="30">
        <v>475</v>
      </c>
    </row>
    <row r="48" spans="1:16">
      <c r="A48" s="25" t="s">
        <v>83</v>
      </c>
      <c r="B48" s="24" t="s">
        <v>42</v>
      </c>
      <c r="C48" s="24" t="s">
        <v>42</v>
      </c>
      <c r="D48" s="24" t="s">
        <v>42</v>
      </c>
      <c r="E48" s="24" t="s">
        <v>42</v>
      </c>
      <c r="F48" s="24" t="s">
        <v>42</v>
      </c>
      <c r="G48" s="24" t="s">
        <v>42</v>
      </c>
      <c r="H48" s="24" t="s">
        <v>42</v>
      </c>
      <c r="I48" s="39"/>
      <c r="J48" s="40" t="s">
        <v>42</v>
      </c>
      <c r="K48" s="24" t="s">
        <v>42</v>
      </c>
      <c r="L48" s="24" t="s">
        <v>42</v>
      </c>
      <c r="M48" s="24" t="s">
        <v>42</v>
      </c>
      <c r="N48" s="24" t="s">
        <v>42</v>
      </c>
      <c r="O48" s="24" t="s">
        <v>42</v>
      </c>
      <c r="P48" s="24" t="s">
        <v>42</v>
      </c>
    </row>
    <row r="49" spans="1:16">
      <c r="A49" s="25" t="s">
        <v>79</v>
      </c>
      <c r="B49" s="30">
        <v>3602</v>
      </c>
      <c r="C49" s="30">
        <v>1575</v>
      </c>
      <c r="D49" s="30">
        <v>969</v>
      </c>
      <c r="E49" s="30">
        <v>686</v>
      </c>
      <c r="F49" s="30">
        <v>366</v>
      </c>
      <c r="G49" s="30">
        <v>1</v>
      </c>
      <c r="H49" s="30">
        <v>5</v>
      </c>
      <c r="I49" s="27"/>
      <c r="J49" s="30">
        <v>5501</v>
      </c>
      <c r="K49" s="30">
        <v>260</v>
      </c>
      <c r="L49" s="30">
        <v>1853</v>
      </c>
      <c r="M49" s="30">
        <v>2020</v>
      </c>
      <c r="N49" s="30">
        <v>1349</v>
      </c>
      <c r="O49" s="30">
        <v>19</v>
      </c>
      <c r="P49" s="30">
        <v>0</v>
      </c>
    </row>
    <row r="50" spans="1:16">
      <c r="A50" s="25" t="s">
        <v>80</v>
      </c>
      <c r="B50" s="30">
        <v>4755</v>
      </c>
      <c r="C50" s="30">
        <v>1887</v>
      </c>
      <c r="D50" s="30">
        <v>1356</v>
      </c>
      <c r="E50" s="30">
        <v>881</v>
      </c>
      <c r="F50" s="30">
        <v>13</v>
      </c>
      <c r="G50" s="30">
        <v>2</v>
      </c>
      <c r="H50" s="30">
        <v>616</v>
      </c>
      <c r="I50" s="27"/>
      <c r="J50" s="30">
        <v>3597</v>
      </c>
      <c r="K50" s="30">
        <v>159</v>
      </c>
      <c r="L50" s="30">
        <v>1772</v>
      </c>
      <c r="M50" s="30">
        <v>1133</v>
      </c>
      <c r="N50" s="30">
        <v>107</v>
      </c>
      <c r="O50" s="30">
        <v>31</v>
      </c>
      <c r="P50" s="30">
        <v>395</v>
      </c>
    </row>
    <row r="51" spans="1:16">
      <c r="A51" s="25" t="s">
        <v>81</v>
      </c>
      <c r="B51" s="30">
        <v>7119</v>
      </c>
      <c r="C51" s="30">
        <v>3085</v>
      </c>
      <c r="D51" s="30">
        <v>1653</v>
      </c>
      <c r="E51" s="30">
        <v>2154</v>
      </c>
      <c r="F51" s="30">
        <v>24</v>
      </c>
      <c r="G51" s="30">
        <v>16</v>
      </c>
      <c r="H51" s="30">
        <v>193</v>
      </c>
      <c r="I51" s="27"/>
      <c r="J51" s="30">
        <v>13229</v>
      </c>
      <c r="K51" s="30">
        <v>328</v>
      </c>
      <c r="L51" s="30">
        <v>2612</v>
      </c>
      <c r="M51" s="30">
        <v>9638</v>
      </c>
      <c r="N51" s="30">
        <v>228</v>
      </c>
      <c r="O51" s="30">
        <v>55</v>
      </c>
      <c r="P51" s="30">
        <v>64</v>
      </c>
    </row>
    <row r="52" spans="1:16">
      <c r="A52" s="25" t="s">
        <v>82</v>
      </c>
      <c r="B52" s="24" t="s">
        <v>42</v>
      </c>
      <c r="C52" s="24" t="s">
        <v>42</v>
      </c>
      <c r="D52" s="24" t="s">
        <v>42</v>
      </c>
      <c r="E52" s="24" t="s">
        <v>42</v>
      </c>
      <c r="F52" s="24" t="s">
        <v>42</v>
      </c>
      <c r="G52" s="24" t="s">
        <v>42</v>
      </c>
      <c r="H52" s="24" t="s">
        <v>42</v>
      </c>
      <c r="I52" s="27"/>
      <c r="J52" s="24" t="s">
        <v>42</v>
      </c>
      <c r="K52" s="24" t="s">
        <v>42</v>
      </c>
      <c r="L52" s="24" t="s">
        <v>42</v>
      </c>
      <c r="M52" s="24" t="s">
        <v>42</v>
      </c>
      <c r="N52" s="24" t="s">
        <v>42</v>
      </c>
      <c r="O52" s="24" t="s">
        <v>42</v>
      </c>
      <c r="P52" s="24" t="s">
        <v>42</v>
      </c>
    </row>
    <row r="53" spans="1:16">
      <c r="A53" s="25" t="s">
        <v>44</v>
      </c>
      <c r="B53" s="30">
        <v>3503</v>
      </c>
      <c r="C53" s="30">
        <v>850</v>
      </c>
      <c r="D53" s="30">
        <v>1498</v>
      </c>
      <c r="E53" s="30">
        <v>1072</v>
      </c>
      <c r="F53" s="30">
        <v>14</v>
      </c>
      <c r="G53" s="30">
        <v>5</v>
      </c>
      <c r="H53" s="30">
        <v>64</v>
      </c>
      <c r="I53" s="27"/>
      <c r="J53" s="30">
        <v>3012</v>
      </c>
      <c r="K53" s="30">
        <v>60</v>
      </c>
      <c r="L53" s="30">
        <v>862</v>
      </c>
      <c r="M53" s="30">
        <v>1772</v>
      </c>
      <c r="N53" s="30">
        <v>177</v>
      </c>
      <c r="O53" s="30">
        <v>22</v>
      </c>
      <c r="P53" s="30">
        <v>119</v>
      </c>
    </row>
    <row r="54" spans="1:16">
      <c r="A54" s="25" t="s">
        <v>45</v>
      </c>
      <c r="B54" s="24" t="s">
        <v>42</v>
      </c>
      <c r="C54" s="24" t="s">
        <v>42</v>
      </c>
      <c r="D54" s="24" t="s">
        <v>42</v>
      </c>
      <c r="E54" s="24" t="s">
        <v>42</v>
      </c>
      <c r="F54" s="24" t="s">
        <v>42</v>
      </c>
      <c r="G54" s="24" t="s">
        <v>42</v>
      </c>
      <c r="H54" s="24" t="s">
        <v>42</v>
      </c>
      <c r="I54" s="27"/>
      <c r="J54" s="24" t="s">
        <v>42</v>
      </c>
      <c r="K54" s="24" t="s">
        <v>42</v>
      </c>
      <c r="L54" s="24" t="s">
        <v>42</v>
      </c>
      <c r="M54" s="24" t="s">
        <v>42</v>
      </c>
      <c r="N54" s="24" t="s">
        <v>42</v>
      </c>
      <c r="O54" s="24" t="s">
        <v>42</v>
      </c>
      <c r="P54" s="24" t="s">
        <v>42</v>
      </c>
    </row>
    <row r="55" spans="1:16">
      <c r="A55" s="25" t="s">
        <v>46</v>
      </c>
      <c r="B55" s="30">
        <v>825</v>
      </c>
      <c r="C55" s="30">
        <v>298</v>
      </c>
      <c r="D55" s="30">
        <v>266</v>
      </c>
      <c r="E55" s="30">
        <v>159</v>
      </c>
      <c r="F55" s="30">
        <v>7</v>
      </c>
      <c r="G55" s="30">
        <v>3</v>
      </c>
      <c r="H55" s="30">
        <v>92</v>
      </c>
      <c r="I55" s="27"/>
      <c r="J55" s="30">
        <v>391</v>
      </c>
      <c r="K55" s="30">
        <v>4</v>
      </c>
      <c r="L55" s="30">
        <v>221</v>
      </c>
      <c r="M55" s="30">
        <v>156</v>
      </c>
      <c r="N55" s="30">
        <v>9</v>
      </c>
      <c r="O55" s="30">
        <v>1</v>
      </c>
      <c r="P55" s="30">
        <v>0</v>
      </c>
    </row>
    <row r="56" spans="1:16">
      <c r="A56" s="25" t="s">
        <v>47</v>
      </c>
      <c r="B56" s="30">
        <v>3380</v>
      </c>
      <c r="C56" s="30">
        <v>1028</v>
      </c>
      <c r="D56" s="30">
        <v>582</v>
      </c>
      <c r="E56" s="30">
        <v>1645</v>
      </c>
      <c r="F56" s="30">
        <v>10</v>
      </c>
      <c r="G56" s="30">
        <v>5</v>
      </c>
      <c r="H56" s="30">
        <v>110</v>
      </c>
      <c r="I56" s="27"/>
      <c r="J56" s="30">
        <v>5637</v>
      </c>
      <c r="K56" s="30">
        <v>94</v>
      </c>
      <c r="L56" s="30">
        <v>575</v>
      </c>
      <c r="M56" s="30">
        <v>4675</v>
      </c>
      <c r="N56" s="30">
        <v>39</v>
      </c>
      <c r="O56" s="30">
        <v>59</v>
      </c>
      <c r="P56" s="30">
        <v>195</v>
      </c>
    </row>
    <row r="57" spans="1:16">
      <c r="A57" s="25" t="s">
        <v>48</v>
      </c>
      <c r="B57" s="30">
        <v>4275</v>
      </c>
      <c r="C57" s="30">
        <v>2097</v>
      </c>
      <c r="D57" s="30">
        <v>889</v>
      </c>
      <c r="E57" s="30">
        <v>986</v>
      </c>
      <c r="F57" s="30">
        <v>10</v>
      </c>
      <c r="G57" s="30">
        <v>5</v>
      </c>
      <c r="H57" s="30">
        <v>288</v>
      </c>
      <c r="I57" s="27"/>
      <c r="J57" s="30">
        <v>5959</v>
      </c>
      <c r="K57" s="30">
        <v>263</v>
      </c>
      <c r="L57" s="30">
        <v>1913</v>
      </c>
      <c r="M57" s="30">
        <v>3149</v>
      </c>
      <c r="N57" s="30">
        <v>105</v>
      </c>
      <c r="O57" s="30">
        <v>34</v>
      </c>
      <c r="P57" s="30">
        <v>495</v>
      </c>
    </row>
    <row r="58" spans="1:16">
      <c r="A58" s="25" t="s">
        <v>49</v>
      </c>
      <c r="B58" s="30">
        <v>10400</v>
      </c>
      <c r="C58" s="30">
        <v>1902</v>
      </c>
      <c r="D58" s="30">
        <v>2949</v>
      </c>
      <c r="E58" s="30">
        <v>5407</v>
      </c>
      <c r="F58" s="30">
        <v>51</v>
      </c>
      <c r="G58" s="30">
        <v>16</v>
      </c>
      <c r="H58" s="30">
        <v>75</v>
      </c>
      <c r="I58" s="27"/>
      <c r="J58" s="30">
        <v>11929</v>
      </c>
      <c r="K58" s="30">
        <v>205</v>
      </c>
      <c r="L58" s="30">
        <v>1061</v>
      </c>
      <c r="M58" s="30">
        <v>10426</v>
      </c>
      <c r="N58" s="30">
        <v>84</v>
      </c>
      <c r="O58" s="30">
        <v>109</v>
      </c>
      <c r="P58" s="30">
        <v>44</v>
      </c>
    </row>
    <row r="59" spans="1:16">
      <c r="A59" s="25" t="s">
        <v>50</v>
      </c>
      <c r="B59" s="24" t="s">
        <v>42</v>
      </c>
      <c r="C59" s="24" t="s">
        <v>42</v>
      </c>
      <c r="D59" s="24" t="s">
        <v>42</v>
      </c>
      <c r="E59" s="24" t="s">
        <v>42</v>
      </c>
      <c r="F59" s="24" t="s">
        <v>42</v>
      </c>
      <c r="G59" s="24" t="s">
        <v>42</v>
      </c>
      <c r="H59" s="24" t="s">
        <v>42</v>
      </c>
      <c r="I59" s="27"/>
      <c r="J59" s="24" t="s">
        <v>42</v>
      </c>
      <c r="K59" s="24" t="s">
        <v>42</v>
      </c>
      <c r="L59" s="24" t="s">
        <v>42</v>
      </c>
      <c r="M59" s="24" t="s">
        <v>42</v>
      </c>
      <c r="N59" s="24" t="s">
        <v>42</v>
      </c>
      <c r="O59" s="24" t="s">
        <v>42</v>
      </c>
      <c r="P59" s="24" t="s">
        <v>42</v>
      </c>
    </row>
    <row r="60" spans="1:16">
      <c r="A60" s="25" t="s">
        <v>62</v>
      </c>
      <c r="B60" s="30">
        <v>1400</v>
      </c>
      <c r="C60" s="30">
        <v>259</v>
      </c>
      <c r="D60" s="30">
        <v>468</v>
      </c>
      <c r="E60" s="30">
        <v>252</v>
      </c>
      <c r="F60" s="30">
        <v>22</v>
      </c>
      <c r="G60" s="30">
        <v>2</v>
      </c>
      <c r="H60" s="30">
        <v>397</v>
      </c>
      <c r="I60" s="27"/>
      <c r="J60" s="30">
        <v>727</v>
      </c>
      <c r="K60" s="30">
        <v>5</v>
      </c>
      <c r="L60" s="30">
        <v>133</v>
      </c>
      <c r="M60" s="30">
        <v>387</v>
      </c>
      <c r="N60" s="30">
        <v>81</v>
      </c>
      <c r="O60" s="30">
        <v>7</v>
      </c>
      <c r="P60" s="30">
        <v>114</v>
      </c>
    </row>
    <row r="61" spans="1:16">
      <c r="A61" s="25" t="s">
        <v>51</v>
      </c>
      <c r="B61" s="30">
        <v>528</v>
      </c>
      <c r="C61" s="30">
        <v>246</v>
      </c>
      <c r="D61" s="30">
        <v>142</v>
      </c>
      <c r="E61" s="30">
        <v>106</v>
      </c>
      <c r="F61" s="30">
        <v>0</v>
      </c>
      <c r="G61" s="30">
        <v>3</v>
      </c>
      <c r="H61" s="30">
        <v>31</v>
      </c>
      <c r="I61" s="27"/>
      <c r="J61" s="30">
        <v>286</v>
      </c>
      <c r="K61" s="30">
        <v>5</v>
      </c>
      <c r="L61" s="30">
        <v>95</v>
      </c>
      <c r="M61" s="30">
        <v>164</v>
      </c>
      <c r="N61" s="30">
        <v>0</v>
      </c>
      <c r="O61" s="30">
        <v>0</v>
      </c>
      <c r="P61" s="30">
        <v>22</v>
      </c>
    </row>
    <row r="62" spans="1:16">
      <c r="A62" s="25" t="s">
        <v>52</v>
      </c>
      <c r="B62" s="30">
        <v>5617</v>
      </c>
      <c r="C62" s="30">
        <v>188</v>
      </c>
      <c r="D62" s="30">
        <v>946</v>
      </c>
      <c r="E62" s="30">
        <v>3835</v>
      </c>
      <c r="F62" s="30">
        <v>63</v>
      </c>
      <c r="G62" s="30">
        <v>20</v>
      </c>
      <c r="H62" s="30">
        <v>565</v>
      </c>
      <c r="I62" s="27"/>
      <c r="J62" s="30">
        <v>3271</v>
      </c>
      <c r="K62" s="30">
        <v>6</v>
      </c>
      <c r="L62" s="30">
        <v>282</v>
      </c>
      <c r="M62" s="30">
        <v>2721</v>
      </c>
      <c r="N62" s="30">
        <v>33</v>
      </c>
      <c r="O62" s="30">
        <v>99</v>
      </c>
      <c r="P62" s="30">
        <v>130</v>
      </c>
    </row>
    <row r="63" spans="1:16">
      <c r="A63" s="25" t="s">
        <v>53</v>
      </c>
      <c r="B63" s="30">
        <v>943</v>
      </c>
      <c r="C63" s="30">
        <v>338</v>
      </c>
      <c r="D63" s="30">
        <v>155</v>
      </c>
      <c r="E63" s="30">
        <v>271</v>
      </c>
      <c r="F63" s="30">
        <v>33</v>
      </c>
      <c r="G63" s="30">
        <v>0</v>
      </c>
      <c r="H63" s="30">
        <v>146</v>
      </c>
      <c r="I63" s="27"/>
      <c r="J63" s="30">
        <v>1946</v>
      </c>
      <c r="K63" s="30">
        <v>19</v>
      </c>
      <c r="L63" s="30">
        <v>98</v>
      </c>
      <c r="M63" s="30">
        <v>1633</v>
      </c>
      <c r="N63" s="30">
        <v>54</v>
      </c>
      <c r="O63" s="30">
        <v>0</v>
      </c>
      <c r="P63" s="30">
        <v>142</v>
      </c>
    </row>
    <row r="64" spans="1:16">
      <c r="A64" s="25" t="s">
        <v>54</v>
      </c>
      <c r="B64" s="30">
        <v>3952</v>
      </c>
      <c r="C64" s="30">
        <v>1119</v>
      </c>
      <c r="D64" s="30">
        <v>1810</v>
      </c>
      <c r="E64" s="30">
        <v>810</v>
      </c>
      <c r="F64" s="30">
        <v>15</v>
      </c>
      <c r="G64" s="30">
        <v>5</v>
      </c>
      <c r="H64" s="30">
        <v>193</v>
      </c>
      <c r="I64" s="27"/>
      <c r="J64" s="30">
        <v>4120</v>
      </c>
      <c r="K64" s="30">
        <v>172</v>
      </c>
      <c r="L64" s="30">
        <v>1244</v>
      </c>
      <c r="M64" s="30">
        <v>2584</v>
      </c>
      <c r="N64" s="30">
        <v>37</v>
      </c>
      <c r="O64" s="30">
        <v>23</v>
      </c>
      <c r="P64" s="30">
        <v>60</v>
      </c>
    </row>
    <row r="65" spans="1:16">
      <c r="A65" s="25" t="s">
        <v>55</v>
      </c>
      <c r="B65" s="30">
        <v>2569</v>
      </c>
      <c r="C65" s="30">
        <v>846</v>
      </c>
      <c r="D65" s="30">
        <v>845</v>
      </c>
      <c r="E65" s="30">
        <v>781</v>
      </c>
      <c r="F65" s="30">
        <v>8</v>
      </c>
      <c r="G65" s="30">
        <v>0</v>
      </c>
      <c r="H65" s="30">
        <v>89</v>
      </c>
      <c r="I65" s="27"/>
      <c r="J65" s="30">
        <v>3651</v>
      </c>
      <c r="K65" s="30">
        <v>124</v>
      </c>
      <c r="L65" s="30">
        <v>867</v>
      </c>
      <c r="M65" s="30">
        <v>2507</v>
      </c>
      <c r="N65" s="30">
        <v>31</v>
      </c>
      <c r="O65" s="30">
        <v>5</v>
      </c>
      <c r="P65" s="30">
        <v>117</v>
      </c>
    </row>
    <row r="66" spans="1:16">
      <c r="A66" s="25" t="s">
        <v>56</v>
      </c>
      <c r="B66" s="30">
        <v>1974</v>
      </c>
      <c r="C66" s="30">
        <v>400</v>
      </c>
      <c r="D66" s="30">
        <v>454</v>
      </c>
      <c r="E66" s="30">
        <v>911</v>
      </c>
      <c r="F66" s="30">
        <v>27</v>
      </c>
      <c r="G66" s="30">
        <v>11</v>
      </c>
      <c r="H66" s="30">
        <v>171</v>
      </c>
      <c r="I66" s="27"/>
      <c r="J66" s="30">
        <v>1626</v>
      </c>
      <c r="K66" s="30">
        <v>23</v>
      </c>
      <c r="L66" s="30">
        <v>207</v>
      </c>
      <c r="M66" s="30">
        <v>1275</v>
      </c>
      <c r="N66" s="30">
        <v>58</v>
      </c>
      <c r="O66" s="30">
        <v>23</v>
      </c>
      <c r="P66" s="30">
        <v>40</v>
      </c>
    </row>
    <row r="67" spans="1:16">
      <c r="A67" s="25" t="s">
        <v>11</v>
      </c>
      <c r="B67" s="11">
        <f>SUM(B6:B66)</f>
        <v>330479</v>
      </c>
      <c r="C67" s="11">
        <f t="shared" ref="C67:P67" si="0">SUM(C6:C66)</f>
        <v>76824</v>
      </c>
      <c r="D67" s="11">
        <f t="shared" si="0"/>
        <v>100159</v>
      </c>
      <c r="E67" s="11">
        <f t="shared" si="0"/>
        <v>130261</v>
      </c>
      <c r="F67" s="11">
        <f t="shared" si="0"/>
        <v>2232</v>
      </c>
      <c r="G67" s="11">
        <f t="shared" si="0"/>
        <v>660</v>
      </c>
      <c r="H67" s="11">
        <f t="shared" si="0"/>
        <v>15186</v>
      </c>
      <c r="I67" s="11"/>
      <c r="J67" s="11">
        <f t="shared" si="0"/>
        <v>322966</v>
      </c>
      <c r="K67" s="11">
        <f t="shared" si="0"/>
        <v>6008</v>
      </c>
      <c r="L67" s="11">
        <f t="shared" si="0"/>
        <v>70708</v>
      </c>
      <c r="M67" s="11">
        <f t="shared" si="0"/>
        <v>224205</v>
      </c>
      <c r="N67" s="11">
        <f t="shared" si="0"/>
        <v>6501</v>
      </c>
      <c r="O67" s="11">
        <f t="shared" si="0"/>
        <v>2997</v>
      </c>
      <c r="P67" s="11">
        <f t="shared" si="0"/>
        <v>11969</v>
      </c>
    </row>
    <row r="69" spans="1:16" ht="14.4" customHeight="1">
      <c r="A69" s="24" t="s">
        <v>96</v>
      </c>
    </row>
    <row r="72" spans="1:16" ht="14.4" customHeight="1">
      <c r="A72" s="25" t="s">
        <v>88</v>
      </c>
    </row>
    <row r="73" spans="1:16" ht="14.4" customHeight="1">
      <c r="A73" s="25" t="s">
        <v>94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70"/>
  <sheetViews>
    <sheetView topLeftCell="A53" workbookViewId="0">
      <selection activeCell="J48" sqref="J48"/>
    </sheetView>
  </sheetViews>
  <sheetFormatPr defaultRowHeight="14.4" customHeight="1"/>
  <cols>
    <col min="1" max="1" width="13.21875" style="25" customWidth="1"/>
    <col min="2" max="2" width="8.88671875" style="25"/>
    <col min="3" max="3" width="9.33203125" style="25" customWidth="1"/>
    <col min="4" max="4" width="8.88671875" style="25"/>
    <col min="5" max="5" width="9.77734375" style="25" customWidth="1"/>
    <col min="6" max="7" width="8.88671875" style="25"/>
    <col min="8" max="8" width="10.33203125" style="25" customWidth="1"/>
    <col min="9" max="9" width="3.5546875" style="25" customWidth="1"/>
    <col min="10" max="10" width="8.88671875" style="25"/>
    <col min="11" max="11" width="9.6640625" style="25" customWidth="1"/>
    <col min="12" max="12" width="8.88671875" style="25"/>
    <col min="13" max="13" width="9.88671875" style="25" customWidth="1"/>
    <col min="14" max="15" width="8.88671875" style="25"/>
    <col min="16" max="16" width="11.44140625" style="25" customWidth="1"/>
    <col min="17" max="16384" width="8.88671875" style="25"/>
  </cols>
  <sheetData>
    <row r="1" spans="1:16" ht="14.4" customHeight="1">
      <c r="B1" s="25" t="s">
        <v>0</v>
      </c>
      <c r="I1" s="26"/>
      <c r="J1" s="25" t="s">
        <v>58</v>
      </c>
    </row>
    <row r="2" spans="1:16" ht="14.4" customHeight="1">
      <c r="I2" s="27"/>
    </row>
    <row r="3" spans="1:16" ht="14.4" customHeight="1">
      <c r="B3" s="25" t="s">
        <v>1</v>
      </c>
      <c r="F3" s="25" t="s">
        <v>6</v>
      </c>
      <c r="G3" s="25" t="s">
        <v>8</v>
      </c>
      <c r="I3" s="27"/>
      <c r="J3" s="25" t="s">
        <v>1</v>
      </c>
      <c r="N3" s="25" t="s">
        <v>6</v>
      </c>
      <c r="O3" s="25" t="s">
        <v>8</v>
      </c>
    </row>
    <row r="4" spans="1:16" ht="14.4" customHeight="1">
      <c r="B4" s="25" t="s">
        <v>2</v>
      </c>
      <c r="C4" s="25" t="s">
        <v>3</v>
      </c>
      <c r="D4" s="25" t="s">
        <v>4</v>
      </c>
      <c r="E4" s="25" t="s">
        <v>5</v>
      </c>
      <c r="F4" s="25" t="s">
        <v>7</v>
      </c>
      <c r="G4" s="25" t="s">
        <v>9</v>
      </c>
      <c r="H4" s="25" t="s">
        <v>10</v>
      </c>
      <c r="I4" s="27"/>
      <c r="J4" s="25" t="s">
        <v>2</v>
      </c>
      <c r="K4" s="25" t="s">
        <v>3</v>
      </c>
      <c r="L4" s="25" t="s">
        <v>4</v>
      </c>
      <c r="M4" s="25" t="s">
        <v>5</v>
      </c>
      <c r="N4" s="25" t="s">
        <v>7</v>
      </c>
      <c r="O4" s="25" t="s">
        <v>9</v>
      </c>
      <c r="P4" s="25" t="s">
        <v>10</v>
      </c>
    </row>
    <row r="5" spans="1:16" ht="14.4" customHeight="1">
      <c r="A5" s="25" t="s">
        <v>11</v>
      </c>
      <c r="B5" s="30">
        <v>299149</v>
      </c>
      <c r="C5" s="30">
        <v>67020</v>
      </c>
      <c r="D5" s="30">
        <v>89727</v>
      </c>
      <c r="E5" s="30">
        <v>125352</v>
      </c>
      <c r="F5" s="30">
        <v>2243</v>
      </c>
      <c r="G5" s="30">
        <v>1136</v>
      </c>
      <c r="H5" s="30">
        <v>13074</v>
      </c>
      <c r="I5" s="27"/>
      <c r="J5" s="30">
        <v>273838</v>
      </c>
      <c r="K5" s="30">
        <v>5348</v>
      </c>
      <c r="L5" s="30">
        <v>63038</v>
      </c>
      <c r="M5" s="30">
        <v>189908</v>
      </c>
      <c r="N5" s="30">
        <v>4084</v>
      </c>
      <c r="O5" s="30">
        <v>2748</v>
      </c>
      <c r="P5" s="30">
        <v>8660</v>
      </c>
    </row>
    <row r="6" spans="1:16" ht="14.4" customHeight="1">
      <c r="A6" s="25" t="s">
        <v>12</v>
      </c>
      <c r="B6" s="24" t="s">
        <v>42</v>
      </c>
      <c r="C6" s="24" t="s">
        <v>42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7"/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</row>
    <row r="7" spans="1:16" ht="14.4" customHeight="1">
      <c r="A7" s="25" t="s">
        <v>13</v>
      </c>
      <c r="B7" s="24" t="s">
        <v>42</v>
      </c>
      <c r="C7" s="24" t="s">
        <v>42</v>
      </c>
      <c r="D7" s="24" t="s">
        <v>42</v>
      </c>
      <c r="E7" s="24" t="s">
        <v>42</v>
      </c>
      <c r="F7" s="24" t="s">
        <v>42</v>
      </c>
      <c r="G7" s="24" t="s">
        <v>42</v>
      </c>
      <c r="H7" s="24" t="s">
        <v>42</v>
      </c>
      <c r="I7" s="27"/>
      <c r="J7" s="24" t="s">
        <v>42</v>
      </c>
      <c r="K7" s="24" t="s">
        <v>42</v>
      </c>
      <c r="L7" s="24" t="s">
        <v>42</v>
      </c>
      <c r="M7" s="24" t="s">
        <v>42</v>
      </c>
      <c r="N7" s="24" t="s">
        <v>42</v>
      </c>
      <c r="O7" s="24" t="s">
        <v>42</v>
      </c>
      <c r="P7" s="24" t="s">
        <v>42</v>
      </c>
    </row>
    <row r="8" spans="1:16" ht="14.4" customHeight="1">
      <c r="A8" s="25" t="s">
        <v>14</v>
      </c>
      <c r="B8" s="30">
        <v>706</v>
      </c>
      <c r="C8" s="30">
        <v>248</v>
      </c>
      <c r="D8" s="30">
        <v>242</v>
      </c>
      <c r="E8" s="30">
        <v>68</v>
      </c>
      <c r="F8" s="30">
        <v>2</v>
      </c>
      <c r="G8" s="30">
        <v>1</v>
      </c>
      <c r="H8" s="30">
        <v>145</v>
      </c>
      <c r="I8" s="27"/>
      <c r="J8" s="30">
        <v>1210</v>
      </c>
      <c r="K8" s="30">
        <v>22</v>
      </c>
      <c r="L8" s="30">
        <v>117</v>
      </c>
      <c r="M8" s="30">
        <v>374</v>
      </c>
      <c r="N8" s="30">
        <v>7</v>
      </c>
      <c r="O8" s="30">
        <v>1</v>
      </c>
      <c r="P8" s="30">
        <v>689</v>
      </c>
    </row>
    <row r="9" spans="1:16" ht="14.4" customHeight="1">
      <c r="A9" s="25" t="s">
        <v>15</v>
      </c>
      <c r="B9" s="24" t="s">
        <v>42</v>
      </c>
      <c r="C9" s="24" t="s">
        <v>42</v>
      </c>
      <c r="D9" s="24" t="s">
        <v>42</v>
      </c>
      <c r="E9" s="24" t="s">
        <v>42</v>
      </c>
      <c r="F9" s="24" t="s">
        <v>42</v>
      </c>
      <c r="G9" s="24" t="s">
        <v>42</v>
      </c>
      <c r="H9" s="24" t="s">
        <v>42</v>
      </c>
      <c r="I9" s="27"/>
      <c r="J9" s="24" t="s">
        <v>42</v>
      </c>
      <c r="K9" s="24" t="s">
        <v>42</v>
      </c>
      <c r="L9" s="24" t="s">
        <v>42</v>
      </c>
      <c r="M9" s="24" t="s">
        <v>42</v>
      </c>
      <c r="N9" s="24" t="s">
        <v>42</v>
      </c>
      <c r="O9" s="24" t="s">
        <v>42</v>
      </c>
      <c r="P9" s="24" t="s">
        <v>42</v>
      </c>
    </row>
    <row r="10" spans="1:16" ht="14.4" customHeight="1">
      <c r="A10" s="25" t="s">
        <v>16</v>
      </c>
      <c r="B10" s="30">
        <v>5209</v>
      </c>
      <c r="C10" s="30">
        <v>1213</v>
      </c>
      <c r="D10" s="30">
        <v>1478</v>
      </c>
      <c r="E10" s="30">
        <v>2408</v>
      </c>
      <c r="F10" s="30">
        <v>36</v>
      </c>
      <c r="G10" s="30">
        <v>22</v>
      </c>
      <c r="H10" s="30">
        <v>52</v>
      </c>
      <c r="I10" s="27"/>
      <c r="J10" s="30">
        <v>5362</v>
      </c>
      <c r="K10" s="30">
        <v>109</v>
      </c>
      <c r="L10" s="30">
        <v>1467</v>
      </c>
      <c r="M10" s="30">
        <v>3514</v>
      </c>
      <c r="N10" s="30">
        <v>240</v>
      </c>
      <c r="O10" s="30">
        <v>22</v>
      </c>
      <c r="P10" s="30">
        <v>10</v>
      </c>
    </row>
    <row r="11" spans="1:16" ht="14.4" customHeight="1">
      <c r="A11" s="25" t="s">
        <v>17</v>
      </c>
      <c r="B11" s="24" t="s">
        <v>42</v>
      </c>
      <c r="C11" s="24" t="s">
        <v>42</v>
      </c>
      <c r="D11" s="24" t="s">
        <v>42</v>
      </c>
      <c r="E11" s="24" t="s">
        <v>42</v>
      </c>
      <c r="F11" s="24" t="s">
        <v>42</v>
      </c>
      <c r="G11" s="24" t="s">
        <v>42</v>
      </c>
      <c r="H11" s="24" t="s">
        <v>42</v>
      </c>
      <c r="I11" s="27"/>
      <c r="J11" s="24" t="s">
        <v>42</v>
      </c>
      <c r="K11" s="24" t="s">
        <v>42</v>
      </c>
      <c r="L11" s="24" t="s">
        <v>42</v>
      </c>
      <c r="M11" s="24" t="s">
        <v>42</v>
      </c>
      <c r="N11" s="24" t="s">
        <v>42</v>
      </c>
      <c r="O11" s="24" t="s">
        <v>42</v>
      </c>
      <c r="P11" s="24" t="s">
        <v>42</v>
      </c>
    </row>
    <row r="12" spans="1:16" ht="14.4" customHeight="1">
      <c r="A12" s="25" t="s">
        <v>18</v>
      </c>
      <c r="B12" s="24" t="s">
        <v>42</v>
      </c>
      <c r="C12" s="24" t="s">
        <v>42</v>
      </c>
      <c r="D12" s="24" t="s">
        <v>42</v>
      </c>
      <c r="E12" s="24" t="s">
        <v>42</v>
      </c>
      <c r="F12" s="24" t="s">
        <v>42</v>
      </c>
      <c r="G12" s="24" t="s">
        <v>42</v>
      </c>
      <c r="H12" s="24" t="s">
        <v>42</v>
      </c>
      <c r="I12" s="27"/>
      <c r="J12" s="24" t="s">
        <v>42</v>
      </c>
      <c r="K12" s="24" t="s">
        <v>42</v>
      </c>
      <c r="L12" s="24" t="s">
        <v>42</v>
      </c>
      <c r="M12" s="24" t="s">
        <v>42</v>
      </c>
      <c r="N12" s="24" t="s">
        <v>42</v>
      </c>
      <c r="O12" s="24" t="s">
        <v>42</v>
      </c>
      <c r="P12" s="24" t="s">
        <v>42</v>
      </c>
    </row>
    <row r="13" spans="1:16" ht="14.4" customHeight="1">
      <c r="A13" s="25" t="s">
        <v>75</v>
      </c>
      <c r="B13" s="30">
        <v>6603</v>
      </c>
      <c r="C13" s="30">
        <v>2330</v>
      </c>
      <c r="D13" s="30">
        <v>1927</v>
      </c>
      <c r="E13" s="30">
        <v>2164</v>
      </c>
      <c r="F13" s="30">
        <v>35</v>
      </c>
      <c r="G13" s="30">
        <v>10</v>
      </c>
      <c r="H13" s="30">
        <v>137</v>
      </c>
      <c r="I13" s="27"/>
      <c r="J13" s="30">
        <v>6990</v>
      </c>
      <c r="K13" s="30">
        <v>150</v>
      </c>
      <c r="L13" s="30">
        <v>3191</v>
      </c>
      <c r="M13" s="30">
        <v>3139</v>
      </c>
      <c r="N13" s="30">
        <v>217</v>
      </c>
      <c r="O13" s="30">
        <v>8</v>
      </c>
      <c r="P13" s="30">
        <v>285</v>
      </c>
    </row>
    <row r="14" spans="1:16" ht="14.4" customHeight="1">
      <c r="A14" s="25" t="s">
        <v>84</v>
      </c>
      <c r="B14" s="30">
        <v>680</v>
      </c>
      <c r="C14" s="30">
        <v>177</v>
      </c>
      <c r="D14" s="30">
        <v>196</v>
      </c>
      <c r="E14" s="30">
        <v>290</v>
      </c>
      <c r="F14" s="30">
        <v>13</v>
      </c>
      <c r="G14" s="30">
        <v>4</v>
      </c>
      <c r="H14" s="30">
        <v>0</v>
      </c>
      <c r="I14" s="27"/>
      <c r="J14" s="30">
        <v>25</v>
      </c>
      <c r="K14" s="30">
        <v>0</v>
      </c>
      <c r="L14" s="30">
        <v>0</v>
      </c>
      <c r="M14" s="30">
        <v>18</v>
      </c>
      <c r="N14" s="30">
        <v>0</v>
      </c>
      <c r="O14" s="30">
        <v>1</v>
      </c>
      <c r="P14" s="30">
        <v>6</v>
      </c>
    </row>
    <row r="15" spans="1:16" ht="14.4" customHeight="1">
      <c r="A15" s="25" t="s">
        <v>85</v>
      </c>
      <c r="B15" s="30">
        <v>1990</v>
      </c>
      <c r="C15" s="30">
        <v>1104</v>
      </c>
      <c r="D15" s="30">
        <v>444</v>
      </c>
      <c r="E15" s="30">
        <v>427</v>
      </c>
      <c r="F15" s="30">
        <v>13</v>
      </c>
      <c r="G15" s="30">
        <v>1</v>
      </c>
      <c r="H15" s="30">
        <v>1</v>
      </c>
      <c r="I15" s="27"/>
      <c r="J15" s="30">
        <v>1340</v>
      </c>
      <c r="K15" s="30">
        <v>46</v>
      </c>
      <c r="L15" s="30">
        <v>409</v>
      </c>
      <c r="M15" s="30">
        <v>856</v>
      </c>
      <c r="N15" s="30">
        <v>14</v>
      </c>
      <c r="O15" s="30">
        <v>3</v>
      </c>
      <c r="P15" s="30">
        <v>12</v>
      </c>
    </row>
    <row r="16" spans="1:16" ht="14.4" customHeight="1">
      <c r="A16" s="25" t="s">
        <v>19</v>
      </c>
      <c r="B16" s="30">
        <v>24667</v>
      </c>
      <c r="C16" s="30">
        <v>2195</v>
      </c>
      <c r="D16" s="30">
        <v>5256</v>
      </c>
      <c r="E16" s="30">
        <v>16426</v>
      </c>
      <c r="F16" s="30">
        <v>46</v>
      </c>
      <c r="G16" s="30">
        <v>24</v>
      </c>
      <c r="H16" s="30">
        <v>720</v>
      </c>
      <c r="I16" s="27"/>
      <c r="J16" s="30">
        <v>20956</v>
      </c>
      <c r="K16" s="30">
        <v>233</v>
      </c>
      <c r="L16" s="30">
        <v>2458</v>
      </c>
      <c r="M16" s="30">
        <v>17967</v>
      </c>
      <c r="N16" s="30">
        <v>28</v>
      </c>
      <c r="O16" s="30">
        <v>59</v>
      </c>
      <c r="P16" s="30">
        <v>211</v>
      </c>
    </row>
    <row r="17" spans="1:16" ht="14.4" customHeight="1">
      <c r="A17" s="25" t="s">
        <v>20</v>
      </c>
      <c r="B17" s="30">
        <v>602</v>
      </c>
      <c r="C17" s="30">
        <v>156</v>
      </c>
      <c r="D17" s="30">
        <v>70</v>
      </c>
      <c r="E17" s="30">
        <v>364</v>
      </c>
      <c r="F17" s="30">
        <v>12</v>
      </c>
      <c r="G17" s="30">
        <v>0</v>
      </c>
      <c r="H17" s="30">
        <v>0</v>
      </c>
      <c r="I17" s="27"/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</row>
    <row r="18" spans="1:16" ht="14.4" customHeight="1">
      <c r="A18" s="25" t="s">
        <v>21</v>
      </c>
      <c r="B18" s="30">
        <v>164</v>
      </c>
      <c r="C18" s="30">
        <v>93</v>
      </c>
      <c r="D18" s="30">
        <v>1</v>
      </c>
      <c r="E18" s="30">
        <v>16</v>
      </c>
      <c r="F18" s="30">
        <v>0</v>
      </c>
      <c r="G18" s="30">
        <v>2</v>
      </c>
      <c r="H18" s="30">
        <v>52</v>
      </c>
      <c r="I18" s="27"/>
      <c r="J18" s="30">
        <v>104</v>
      </c>
      <c r="K18" s="30">
        <v>2</v>
      </c>
      <c r="L18" s="30">
        <v>4</v>
      </c>
      <c r="M18" s="30">
        <v>2</v>
      </c>
      <c r="N18" s="30">
        <v>7</v>
      </c>
      <c r="O18" s="30">
        <v>1</v>
      </c>
      <c r="P18" s="30">
        <v>88</v>
      </c>
    </row>
    <row r="19" spans="1:16" ht="14.4" customHeight="1">
      <c r="A19" s="25" t="s">
        <v>22</v>
      </c>
      <c r="B19" s="24" t="s">
        <v>42</v>
      </c>
      <c r="C19" s="24" t="s">
        <v>42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7"/>
      <c r="J19" s="24" t="s">
        <v>42</v>
      </c>
      <c r="K19" s="24" t="s">
        <v>42</v>
      </c>
      <c r="L19" s="24" t="s">
        <v>42</v>
      </c>
      <c r="M19" s="24" t="s">
        <v>42</v>
      </c>
      <c r="N19" s="24" t="s">
        <v>42</v>
      </c>
      <c r="O19" s="24" t="s">
        <v>42</v>
      </c>
      <c r="P19" s="24" t="s">
        <v>42</v>
      </c>
    </row>
    <row r="20" spans="1:16" ht="14.4" customHeight="1">
      <c r="A20" s="25" t="s">
        <v>23</v>
      </c>
      <c r="B20" s="30">
        <v>376</v>
      </c>
      <c r="C20" s="30">
        <v>161</v>
      </c>
      <c r="D20" s="30">
        <v>174</v>
      </c>
      <c r="E20" s="30">
        <v>40</v>
      </c>
      <c r="F20" s="30">
        <v>0</v>
      </c>
      <c r="G20" s="30">
        <v>1</v>
      </c>
      <c r="H20" s="30">
        <v>0</v>
      </c>
      <c r="I20" s="27"/>
      <c r="J20" s="30">
        <v>215</v>
      </c>
      <c r="K20" s="30">
        <v>7</v>
      </c>
      <c r="L20" s="30">
        <v>128</v>
      </c>
      <c r="M20" s="30">
        <v>63</v>
      </c>
      <c r="N20" s="30">
        <v>15</v>
      </c>
      <c r="O20" s="30">
        <v>2</v>
      </c>
      <c r="P20" s="30">
        <v>0</v>
      </c>
    </row>
    <row r="21" spans="1:16" ht="14.4" customHeight="1">
      <c r="A21" s="25" t="s">
        <v>24</v>
      </c>
      <c r="B21" s="30">
        <v>13097</v>
      </c>
      <c r="C21" s="30">
        <v>1025</v>
      </c>
      <c r="D21" s="30">
        <v>1691</v>
      </c>
      <c r="E21" s="30">
        <v>10258</v>
      </c>
      <c r="F21" s="30">
        <v>54</v>
      </c>
      <c r="G21" s="30">
        <v>63</v>
      </c>
      <c r="H21" s="30">
        <v>0</v>
      </c>
      <c r="I21" s="27"/>
      <c r="J21" s="30">
        <v>11612</v>
      </c>
      <c r="K21" s="30">
        <v>69</v>
      </c>
      <c r="L21" s="30">
        <v>545</v>
      </c>
      <c r="M21" s="30">
        <v>10815</v>
      </c>
      <c r="N21" s="30">
        <v>21</v>
      </c>
      <c r="O21" s="30">
        <v>162</v>
      </c>
      <c r="P21" s="30">
        <v>0</v>
      </c>
    </row>
    <row r="22" spans="1:16" ht="14.4" customHeight="1">
      <c r="A22" s="25" t="s">
        <v>25</v>
      </c>
      <c r="B22" s="30">
        <v>370</v>
      </c>
      <c r="C22" s="30">
        <v>50</v>
      </c>
      <c r="D22" s="30">
        <v>0</v>
      </c>
      <c r="E22" s="30">
        <v>305</v>
      </c>
      <c r="F22" s="30">
        <v>15</v>
      </c>
      <c r="G22" s="30">
        <v>0</v>
      </c>
      <c r="H22" s="30">
        <v>0</v>
      </c>
      <c r="I22" s="27"/>
      <c r="J22" s="30">
        <v>30</v>
      </c>
      <c r="K22" s="30">
        <v>0</v>
      </c>
      <c r="L22" s="30">
        <v>0</v>
      </c>
      <c r="M22" s="30">
        <v>30</v>
      </c>
      <c r="N22" s="30">
        <v>0</v>
      </c>
      <c r="O22" s="30">
        <v>0</v>
      </c>
      <c r="P22" s="30">
        <v>0</v>
      </c>
    </row>
    <row r="23" spans="1:16" ht="14.4" customHeight="1">
      <c r="A23" s="25" t="s">
        <v>26</v>
      </c>
      <c r="B23" s="30">
        <v>2300</v>
      </c>
      <c r="C23" s="30">
        <v>580</v>
      </c>
      <c r="D23" s="30">
        <v>860</v>
      </c>
      <c r="E23" s="30">
        <v>860</v>
      </c>
      <c r="F23" s="30">
        <v>0</v>
      </c>
      <c r="G23" s="30">
        <v>0</v>
      </c>
      <c r="H23" s="30">
        <v>0</v>
      </c>
      <c r="I23" s="27"/>
      <c r="J23" s="30">
        <v>3085</v>
      </c>
      <c r="K23" s="30">
        <v>70</v>
      </c>
      <c r="L23" s="30">
        <v>423</v>
      </c>
      <c r="M23" s="30">
        <v>2581</v>
      </c>
      <c r="N23" s="30">
        <v>0</v>
      </c>
      <c r="O23" s="30">
        <v>11</v>
      </c>
      <c r="P23" s="30">
        <v>0</v>
      </c>
    </row>
    <row r="24" spans="1:16" ht="14.4" customHeight="1">
      <c r="A24" s="25" t="s">
        <v>27</v>
      </c>
      <c r="B24" s="30">
        <v>1188</v>
      </c>
      <c r="C24" s="30">
        <v>330</v>
      </c>
      <c r="D24" s="30">
        <v>156</v>
      </c>
      <c r="E24" s="30">
        <v>508</v>
      </c>
      <c r="F24" s="30">
        <v>2</v>
      </c>
      <c r="G24" s="30">
        <v>0</v>
      </c>
      <c r="H24" s="30">
        <v>195</v>
      </c>
      <c r="I24" s="27"/>
      <c r="J24" s="30">
        <v>84</v>
      </c>
      <c r="K24" s="30">
        <v>0</v>
      </c>
      <c r="L24" s="30">
        <v>19</v>
      </c>
      <c r="M24" s="30">
        <v>44</v>
      </c>
      <c r="N24" s="30">
        <v>2</v>
      </c>
      <c r="O24" s="30">
        <v>0</v>
      </c>
      <c r="P24" s="30">
        <v>19</v>
      </c>
    </row>
    <row r="25" spans="1:16" ht="14.4" customHeight="1">
      <c r="A25" s="25" t="s">
        <v>74</v>
      </c>
      <c r="B25" s="24" t="s">
        <v>42</v>
      </c>
      <c r="C25" s="24" t="s">
        <v>42</v>
      </c>
      <c r="D25" s="24" t="s">
        <v>42</v>
      </c>
      <c r="E25" s="24" t="s">
        <v>42</v>
      </c>
      <c r="F25" s="24" t="s">
        <v>42</v>
      </c>
      <c r="G25" s="24" t="s">
        <v>42</v>
      </c>
      <c r="H25" s="24" t="s">
        <v>42</v>
      </c>
      <c r="I25" s="27"/>
      <c r="J25" s="24" t="s">
        <v>42</v>
      </c>
      <c r="K25" s="24" t="s">
        <v>42</v>
      </c>
      <c r="L25" s="24" t="s">
        <v>42</v>
      </c>
      <c r="M25" s="24" t="s">
        <v>42</v>
      </c>
      <c r="N25" s="24" t="s">
        <v>42</v>
      </c>
      <c r="O25" s="24" t="s">
        <v>42</v>
      </c>
      <c r="P25" s="24" t="s">
        <v>42</v>
      </c>
    </row>
    <row r="26" spans="1:16" ht="14.4" customHeight="1">
      <c r="A26" s="25" t="s">
        <v>71</v>
      </c>
      <c r="B26" s="30">
        <v>86248</v>
      </c>
      <c r="C26" s="30">
        <v>14540</v>
      </c>
      <c r="D26" s="30">
        <v>30529</v>
      </c>
      <c r="E26" s="30">
        <v>37078</v>
      </c>
      <c r="F26" s="30">
        <v>1349</v>
      </c>
      <c r="G26" s="30">
        <v>125</v>
      </c>
      <c r="H26" s="30">
        <v>2327</v>
      </c>
      <c r="I26" s="27"/>
      <c r="J26" s="30">
        <v>75422</v>
      </c>
      <c r="K26" s="30">
        <v>988</v>
      </c>
      <c r="L26" s="30">
        <v>15481</v>
      </c>
      <c r="M26" s="30">
        <v>55845</v>
      </c>
      <c r="N26" s="30">
        <v>1279</v>
      </c>
      <c r="O26" s="30">
        <v>775</v>
      </c>
      <c r="P26" s="30">
        <v>1054</v>
      </c>
    </row>
    <row r="27" spans="1:16" ht="14.4" customHeight="1">
      <c r="A27" s="25" t="s">
        <v>28</v>
      </c>
      <c r="B27" s="30">
        <v>3892</v>
      </c>
      <c r="C27" s="30">
        <v>270</v>
      </c>
      <c r="D27" s="30">
        <v>1458</v>
      </c>
      <c r="E27" s="30">
        <v>1981</v>
      </c>
      <c r="F27" s="30">
        <v>28</v>
      </c>
      <c r="G27" s="30">
        <v>1</v>
      </c>
      <c r="H27" s="30">
        <v>154</v>
      </c>
      <c r="I27" s="27"/>
      <c r="J27" s="30">
        <v>3396</v>
      </c>
      <c r="K27" s="30">
        <v>13</v>
      </c>
      <c r="L27" s="30">
        <v>726</v>
      </c>
      <c r="M27" s="30">
        <v>2542</v>
      </c>
      <c r="N27" s="30">
        <v>48</v>
      </c>
      <c r="O27" s="30">
        <v>7</v>
      </c>
      <c r="P27" s="30">
        <v>60</v>
      </c>
    </row>
    <row r="28" spans="1:16" ht="14.4" customHeight="1">
      <c r="A28" s="25" t="s">
        <v>29</v>
      </c>
      <c r="B28" s="24" t="s">
        <v>42</v>
      </c>
      <c r="C28" s="24" t="s">
        <v>42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7"/>
      <c r="J28" s="24" t="s">
        <v>42</v>
      </c>
      <c r="K28" s="24" t="s">
        <v>42</v>
      </c>
      <c r="L28" s="24" t="s">
        <v>42</v>
      </c>
      <c r="M28" s="24" t="s">
        <v>42</v>
      </c>
      <c r="N28" s="24" t="s">
        <v>42</v>
      </c>
      <c r="O28" s="24" t="s">
        <v>42</v>
      </c>
      <c r="P28" s="24" t="s">
        <v>42</v>
      </c>
    </row>
    <row r="29" spans="1:16" ht="14.4" customHeight="1">
      <c r="A29" s="25" t="s">
        <v>30</v>
      </c>
      <c r="B29" s="30">
        <v>542</v>
      </c>
      <c r="C29" s="30">
        <v>243</v>
      </c>
      <c r="D29" s="30">
        <v>158</v>
      </c>
      <c r="E29" s="30">
        <v>140</v>
      </c>
      <c r="F29" s="30">
        <v>0</v>
      </c>
      <c r="G29" s="30">
        <v>0</v>
      </c>
      <c r="H29" s="30">
        <v>1</v>
      </c>
      <c r="I29" s="27"/>
      <c r="J29" s="30">
        <v>509</v>
      </c>
      <c r="K29" s="30">
        <v>21</v>
      </c>
      <c r="L29" s="30">
        <v>132</v>
      </c>
      <c r="M29" s="30">
        <v>348</v>
      </c>
      <c r="N29" s="30">
        <v>8</v>
      </c>
      <c r="O29" s="30">
        <v>0</v>
      </c>
      <c r="P29" s="30">
        <v>0</v>
      </c>
    </row>
    <row r="30" spans="1:16" ht="14.4" customHeight="1">
      <c r="A30" s="25" t="s">
        <v>31</v>
      </c>
      <c r="B30" s="30">
        <v>1381</v>
      </c>
      <c r="C30" s="30">
        <v>392</v>
      </c>
      <c r="D30" s="30">
        <v>352</v>
      </c>
      <c r="E30" s="30">
        <v>416</v>
      </c>
      <c r="F30" s="30">
        <v>11</v>
      </c>
      <c r="G30" s="30">
        <v>4</v>
      </c>
      <c r="H30" s="30">
        <v>206</v>
      </c>
      <c r="I30" s="27"/>
      <c r="J30" s="30">
        <v>1444</v>
      </c>
      <c r="K30" s="30">
        <v>30</v>
      </c>
      <c r="L30" s="30">
        <v>145</v>
      </c>
      <c r="M30" s="30">
        <v>1082</v>
      </c>
      <c r="N30" s="30">
        <v>74</v>
      </c>
      <c r="O30" s="30">
        <v>7</v>
      </c>
      <c r="P30" s="30">
        <v>106</v>
      </c>
    </row>
    <row r="31" spans="1:16" ht="14.4" customHeight="1">
      <c r="A31" s="3" t="s">
        <v>32</v>
      </c>
      <c r="B31" s="30">
        <v>6837</v>
      </c>
      <c r="C31" s="30">
        <v>1106</v>
      </c>
      <c r="D31" s="30">
        <v>790</v>
      </c>
      <c r="E31" s="30">
        <v>2396</v>
      </c>
      <c r="F31" s="30">
        <v>23</v>
      </c>
      <c r="G31" s="30">
        <v>51</v>
      </c>
      <c r="H31" s="30">
        <v>2171</v>
      </c>
      <c r="I31" s="27"/>
      <c r="J31" s="30">
        <v>5652</v>
      </c>
      <c r="K31" s="30">
        <v>59</v>
      </c>
      <c r="L31" s="30">
        <v>259</v>
      </c>
      <c r="M31" s="30">
        <v>3468</v>
      </c>
      <c r="N31" s="30">
        <v>62</v>
      </c>
      <c r="O31" s="30">
        <v>110</v>
      </c>
      <c r="P31" s="30">
        <v>1631</v>
      </c>
    </row>
    <row r="32" spans="1:16" ht="14.4" customHeight="1">
      <c r="A32" s="25" t="s">
        <v>33</v>
      </c>
      <c r="B32" s="30">
        <v>184</v>
      </c>
      <c r="C32" s="30">
        <v>65</v>
      </c>
      <c r="D32" s="30">
        <v>5</v>
      </c>
      <c r="E32" s="30">
        <v>28</v>
      </c>
      <c r="F32" s="30">
        <v>0</v>
      </c>
      <c r="G32" s="30">
        <v>1</v>
      </c>
      <c r="H32" s="30">
        <v>85</v>
      </c>
      <c r="I32" s="27"/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 ht="14.4" customHeight="1">
      <c r="A33" s="25" t="s">
        <v>34</v>
      </c>
      <c r="B33" s="30">
        <v>171</v>
      </c>
      <c r="C33" s="30">
        <v>69</v>
      </c>
      <c r="D33" s="30">
        <v>78</v>
      </c>
      <c r="E33" s="30">
        <v>23</v>
      </c>
      <c r="F33" s="30">
        <v>1</v>
      </c>
      <c r="G33" s="30">
        <v>0</v>
      </c>
      <c r="H33" s="30">
        <v>0</v>
      </c>
      <c r="I33" s="27"/>
      <c r="J33" s="30">
        <v>66</v>
      </c>
      <c r="K33" s="30">
        <v>1</v>
      </c>
      <c r="L33" s="30">
        <v>41</v>
      </c>
      <c r="M33" s="30">
        <v>24</v>
      </c>
      <c r="N33" s="30">
        <v>0</v>
      </c>
      <c r="O33" s="30">
        <v>0</v>
      </c>
      <c r="P33" s="30">
        <v>0</v>
      </c>
    </row>
    <row r="34" spans="1:16" ht="14.4" customHeight="1">
      <c r="A34" s="25" t="s">
        <v>35</v>
      </c>
      <c r="B34" s="30">
        <v>3919</v>
      </c>
      <c r="C34" s="30">
        <v>1227</v>
      </c>
      <c r="D34" s="30">
        <v>1396</v>
      </c>
      <c r="E34" s="30">
        <v>1101</v>
      </c>
      <c r="F34" s="30">
        <v>6</v>
      </c>
      <c r="G34" s="30">
        <v>5</v>
      </c>
      <c r="H34" s="30">
        <v>184</v>
      </c>
      <c r="I34" s="27"/>
      <c r="J34" s="30">
        <v>4695</v>
      </c>
      <c r="K34" s="30">
        <v>95</v>
      </c>
      <c r="L34" s="30">
        <v>1450</v>
      </c>
      <c r="M34" s="30">
        <v>2952</v>
      </c>
      <c r="N34" s="30">
        <v>55</v>
      </c>
      <c r="O34" s="30">
        <v>8</v>
      </c>
      <c r="P34" s="30">
        <v>135</v>
      </c>
    </row>
    <row r="35" spans="1:16" ht="14.4" customHeight="1">
      <c r="A35" s="25" t="s">
        <v>36</v>
      </c>
      <c r="B35" s="30">
        <v>1210</v>
      </c>
      <c r="C35" s="30">
        <v>639</v>
      </c>
      <c r="D35" s="30">
        <v>313</v>
      </c>
      <c r="E35" s="30">
        <v>253</v>
      </c>
      <c r="F35" s="30">
        <v>0</v>
      </c>
      <c r="G35" s="30">
        <v>1</v>
      </c>
      <c r="H35" s="30">
        <v>4</v>
      </c>
      <c r="I35" s="27"/>
      <c r="J35" s="30">
        <v>1240</v>
      </c>
      <c r="K35" s="30">
        <v>62</v>
      </c>
      <c r="L35" s="30">
        <v>428</v>
      </c>
      <c r="M35" s="30">
        <v>738</v>
      </c>
      <c r="N35" s="30">
        <v>0</v>
      </c>
      <c r="O35" s="30">
        <v>7</v>
      </c>
      <c r="P35" s="30">
        <v>5</v>
      </c>
    </row>
    <row r="36" spans="1:16" ht="14.4" customHeight="1">
      <c r="A36" s="25" t="s">
        <v>37</v>
      </c>
      <c r="B36" s="30">
        <v>1345</v>
      </c>
      <c r="C36" s="30">
        <v>534</v>
      </c>
      <c r="D36" s="30">
        <v>753</v>
      </c>
      <c r="E36" s="30">
        <v>53</v>
      </c>
      <c r="F36" s="30">
        <v>0</v>
      </c>
      <c r="G36" s="30">
        <v>4</v>
      </c>
      <c r="H36" s="30">
        <v>1</v>
      </c>
      <c r="I36" s="27"/>
      <c r="J36" s="30">
        <v>869</v>
      </c>
      <c r="K36" s="30">
        <v>55</v>
      </c>
      <c r="L36" s="30">
        <v>662</v>
      </c>
      <c r="M36" s="30">
        <v>134</v>
      </c>
      <c r="N36" s="30">
        <v>13</v>
      </c>
      <c r="O36" s="30">
        <v>5</v>
      </c>
      <c r="P36" s="30">
        <v>0</v>
      </c>
    </row>
    <row r="37" spans="1:16" ht="14.4" customHeight="1">
      <c r="A37" s="25" t="s">
        <v>38</v>
      </c>
      <c r="B37" s="30">
        <v>21007</v>
      </c>
      <c r="C37" s="30">
        <v>7034</v>
      </c>
      <c r="D37" s="30">
        <v>6298</v>
      </c>
      <c r="E37" s="30">
        <v>5002</v>
      </c>
      <c r="F37" s="30">
        <v>64</v>
      </c>
      <c r="G37" s="30">
        <v>28</v>
      </c>
      <c r="H37" s="30">
        <v>2587</v>
      </c>
      <c r="I37" s="27"/>
      <c r="J37" s="30">
        <v>15403</v>
      </c>
      <c r="K37" s="30">
        <v>443</v>
      </c>
      <c r="L37" s="30">
        <v>4656</v>
      </c>
      <c r="M37" s="30">
        <v>9024</v>
      </c>
      <c r="N37" s="30">
        <v>145</v>
      </c>
      <c r="O37" s="30">
        <v>165</v>
      </c>
      <c r="P37" s="30">
        <v>970</v>
      </c>
    </row>
    <row r="38" spans="1:16" ht="14.4" customHeight="1">
      <c r="A38" s="25" t="s">
        <v>57</v>
      </c>
      <c r="B38" s="30">
        <v>3786</v>
      </c>
      <c r="C38" s="30">
        <v>1631</v>
      </c>
      <c r="D38" s="30">
        <v>1328</v>
      </c>
      <c r="E38" s="30">
        <v>777</v>
      </c>
      <c r="F38" s="30">
        <v>24</v>
      </c>
      <c r="G38" s="30">
        <v>3</v>
      </c>
      <c r="H38" s="30">
        <v>23</v>
      </c>
      <c r="I38" s="27"/>
      <c r="J38" s="30">
        <v>3301</v>
      </c>
      <c r="K38" s="30">
        <v>158</v>
      </c>
      <c r="L38" s="30">
        <v>1179</v>
      </c>
      <c r="M38" s="30">
        <v>1893</v>
      </c>
      <c r="N38" s="30">
        <v>61</v>
      </c>
      <c r="O38" s="30">
        <v>7</v>
      </c>
      <c r="P38" s="30">
        <v>3</v>
      </c>
    </row>
    <row r="39" spans="1:16" ht="14.4" customHeight="1">
      <c r="A39" s="25" t="s">
        <v>40</v>
      </c>
      <c r="B39" s="24" t="s">
        <v>42</v>
      </c>
      <c r="C39" s="24" t="s">
        <v>42</v>
      </c>
      <c r="D39" s="24" t="s">
        <v>42</v>
      </c>
      <c r="E39" s="24" t="s">
        <v>42</v>
      </c>
      <c r="F39" s="24" t="s">
        <v>42</v>
      </c>
      <c r="G39" s="24" t="s">
        <v>42</v>
      </c>
      <c r="H39" s="24" t="s">
        <v>42</v>
      </c>
      <c r="I39" s="27"/>
      <c r="J39" s="24" t="s">
        <v>42</v>
      </c>
      <c r="K39" s="24" t="s">
        <v>42</v>
      </c>
      <c r="L39" s="24" t="s">
        <v>42</v>
      </c>
      <c r="M39" s="24" t="s">
        <v>42</v>
      </c>
      <c r="N39" s="24" t="s">
        <v>42</v>
      </c>
      <c r="O39" s="24" t="s">
        <v>42</v>
      </c>
      <c r="P39" s="24" t="s">
        <v>42</v>
      </c>
    </row>
    <row r="40" spans="1:16" ht="14.4" customHeight="1">
      <c r="A40" s="25" t="s">
        <v>41</v>
      </c>
      <c r="B40" s="30">
        <v>397</v>
      </c>
      <c r="C40" s="30">
        <v>232</v>
      </c>
      <c r="D40" s="30">
        <v>18</v>
      </c>
      <c r="E40" s="30">
        <v>146</v>
      </c>
      <c r="F40" s="30">
        <v>0</v>
      </c>
      <c r="G40" s="30">
        <v>0</v>
      </c>
      <c r="H40" s="30">
        <v>1</v>
      </c>
      <c r="I40" s="27"/>
      <c r="J40" s="30">
        <v>329</v>
      </c>
      <c r="K40" s="30">
        <v>17</v>
      </c>
      <c r="L40" s="30">
        <v>58</v>
      </c>
      <c r="M40" s="30">
        <v>251</v>
      </c>
      <c r="N40" s="30">
        <v>3</v>
      </c>
      <c r="O40" s="30">
        <v>0</v>
      </c>
      <c r="P40" s="30">
        <v>0</v>
      </c>
    </row>
    <row r="41" spans="1:16" ht="14.4" customHeight="1">
      <c r="A41" s="25" t="s">
        <v>43</v>
      </c>
      <c r="B41" s="30">
        <v>709</v>
      </c>
      <c r="C41" s="30">
        <v>97</v>
      </c>
      <c r="D41" s="30">
        <v>512</v>
      </c>
      <c r="E41" s="30">
        <v>76</v>
      </c>
      <c r="F41" s="30">
        <v>0</v>
      </c>
      <c r="G41" s="30">
        <v>12</v>
      </c>
      <c r="H41" s="30">
        <v>12</v>
      </c>
      <c r="I41" s="27"/>
      <c r="J41" s="30">
        <v>216</v>
      </c>
      <c r="K41" s="30">
        <v>0</v>
      </c>
      <c r="L41" s="30">
        <v>212</v>
      </c>
      <c r="M41" s="30">
        <v>2</v>
      </c>
      <c r="N41" s="30">
        <v>0</v>
      </c>
      <c r="O41" s="30">
        <v>2</v>
      </c>
      <c r="P41" s="30">
        <v>0</v>
      </c>
    </row>
    <row r="42" spans="1:16" ht="14.4" customHeight="1">
      <c r="A42" s="25" t="s">
        <v>60</v>
      </c>
      <c r="B42" s="24" t="s">
        <v>42</v>
      </c>
      <c r="C42" s="24" t="s">
        <v>42</v>
      </c>
      <c r="D42" s="24" t="s">
        <v>42</v>
      </c>
      <c r="E42" s="24" t="s">
        <v>42</v>
      </c>
      <c r="F42" s="24" t="s">
        <v>42</v>
      </c>
      <c r="G42" s="24" t="s">
        <v>42</v>
      </c>
      <c r="H42" s="24" t="s">
        <v>42</v>
      </c>
      <c r="I42" s="27"/>
      <c r="J42" s="24" t="s">
        <v>42</v>
      </c>
      <c r="K42" s="24" t="s">
        <v>42</v>
      </c>
      <c r="L42" s="24" t="s">
        <v>42</v>
      </c>
      <c r="M42" s="24" t="s">
        <v>42</v>
      </c>
      <c r="N42" s="24" t="s">
        <v>42</v>
      </c>
      <c r="O42" s="24" t="s">
        <v>42</v>
      </c>
      <c r="P42" s="24" t="s">
        <v>42</v>
      </c>
    </row>
    <row r="43" spans="1:16" ht="14.4" customHeight="1">
      <c r="A43" s="25" t="s">
        <v>76</v>
      </c>
      <c r="B43" s="30">
        <v>968</v>
      </c>
      <c r="C43" s="30">
        <v>401</v>
      </c>
      <c r="D43" s="30">
        <v>257</v>
      </c>
      <c r="E43" s="30">
        <v>307</v>
      </c>
      <c r="F43" s="30">
        <v>3</v>
      </c>
      <c r="G43" s="30">
        <v>0</v>
      </c>
      <c r="H43" s="30">
        <v>0</v>
      </c>
      <c r="I43" s="27"/>
      <c r="J43" s="30">
        <v>1184</v>
      </c>
      <c r="K43" s="30">
        <v>40</v>
      </c>
      <c r="L43" s="30">
        <v>306</v>
      </c>
      <c r="M43" s="30">
        <v>825</v>
      </c>
      <c r="N43" s="30">
        <v>8</v>
      </c>
      <c r="O43" s="30">
        <v>5</v>
      </c>
      <c r="P43" s="30">
        <v>0</v>
      </c>
    </row>
    <row r="44" spans="1:16" ht="14.4" customHeight="1">
      <c r="A44" s="25" t="s">
        <v>77</v>
      </c>
      <c r="B44" s="30">
        <v>7880</v>
      </c>
      <c r="C44" s="30">
        <v>1640</v>
      </c>
      <c r="D44" s="30">
        <v>2457</v>
      </c>
      <c r="E44" s="30">
        <v>3698</v>
      </c>
      <c r="F44" s="30">
        <v>18</v>
      </c>
      <c r="G44" s="30">
        <v>25</v>
      </c>
      <c r="H44" s="30">
        <v>42</v>
      </c>
      <c r="I44" s="27"/>
      <c r="J44" s="30">
        <v>5703</v>
      </c>
      <c r="K44" s="30">
        <v>76</v>
      </c>
      <c r="L44" s="30">
        <v>1321</v>
      </c>
      <c r="M44" s="30">
        <v>4203</v>
      </c>
      <c r="N44" s="30">
        <v>23</v>
      </c>
      <c r="O44" s="30">
        <v>61</v>
      </c>
      <c r="P44" s="30">
        <v>19</v>
      </c>
    </row>
    <row r="45" spans="1:16" ht="14.4" customHeight="1">
      <c r="A45" s="25" t="s">
        <v>73</v>
      </c>
      <c r="B45" s="30">
        <v>22919</v>
      </c>
      <c r="C45" s="30">
        <v>6668</v>
      </c>
      <c r="D45" s="30">
        <v>8704</v>
      </c>
      <c r="E45" s="30">
        <v>6292</v>
      </c>
      <c r="F45" s="30">
        <v>76</v>
      </c>
      <c r="G45" s="30">
        <v>561</v>
      </c>
      <c r="H45" s="30">
        <v>618</v>
      </c>
      <c r="I45" s="27"/>
      <c r="J45" s="30">
        <v>19004</v>
      </c>
      <c r="K45" s="30">
        <v>557</v>
      </c>
      <c r="L45" s="30">
        <v>8102</v>
      </c>
      <c r="M45" s="30">
        <v>8351</v>
      </c>
      <c r="N45" s="30">
        <v>637</v>
      </c>
      <c r="O45" s="30">
        <v>674</v>
      </c>
      <c r="P45" s="30">
        <v>683</v>
      </c>
    </row>
    <row r="46" spans="1:16" ht="14.4" customHeight="1">
      <c r="A46" s="25" t="s">
        <v>72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24" t="s">
        <v>42</v>
      </c>
      <c r="H46" s="24" t="s">
        <v>42</v>
      </c>
      <c r="I46" s="27"/>
      <c r="J46" s="24" t="s">
        <v>42</v>
      </c>
      <c r="K46" s="24" t="s">
        <v>42</v>
      </c>
      <c r="L46" s="24" t="s">
        <v>42</v>
      </c>
      <c r="M46" s="24" t="s">
        <v>42</v>
      </c>
      <c r="N46" s="24" t="s">
        <v>42</v>
      </c>
      <c r="O46" s="24" t="s">
        <v>42</v>
      </c>
      <c r="P46" s="24" t="s">
        <v>42</v>
      </c>
    </row>
    <row r="47" spans="1:16" ht="14.4" customHeight="1">
      <c r="A47" s="25" t="s">
        <v>78</v>
      </c>
      <c r="B47" s="30">
        <v>15821</v>
      </c>
      <c r="C47" s="30">
        <v>3187</v>
      </c>
      <c r="D47" s="30">
        <v>3399</v>
      </c>
      <c r="E47" s="30">
        <v>8881</v>
      </c>
      <c r="F47" s="30">
        <v>13</v>
      </c>
      <c r="G47" s="30">
        <v>32</v>
      </c>
      <c r="H47" s="30">
        <v>309</v>
      </c>
      <c r="I47" s="27"/>
      <c r="J47" s="30">
        <v>16142</v>
      </c>
      <c r="K47" s="30">
        <v>202</v>
      </c>
      <c r="L47" s="30">
        <v>1808</v>
      </c>
      <c r="M47" s="30">
        <v>13430</v>
      </c>
      <c r="N47" s="30">
        <v>95</v>
      </c>
      <c r="O47" s="30">
        <v>38</v>
      </c>
      <c r="P47" s="30">
        <v>569</v>
      </c>
    </row>
    <row r="48" spans="1:16" ht="14.4" customHeight="1">
      <c r="A48" s="25" t="s">
        <v>83</v>
      </c>
      <c r="B48" s="30">
        <v>2293</v>
      </c>
      <c r="C48" s="30">
        <v>808</v>
      </c>
      <c r="D48" s="30">
        <v>1255</v>
      </c>
      <c r="E48" s="30">
        <v>197</v>
      </c>
      <c r="F48" s="30">
        <v>1</v>
      </c>
      <c r="G48" s="30">
        <v>5</v>
      </c>
      <c r="H48" s="30">
        <v>27</v>
      </c>
      <c r="I48" s="39"/>
      <c r="J48" s="38">
        <v>1426</v>
      </c>
      <c r="K48" s="30">
        <v>59</v>
      </c>
      <c r="L48" s="30">
        <v>1097</v>
      </c>
      <c r="M48" s="30">
        <v>163</v>
      </c>
      <c r="N48" s="30">
        <v>5</v>
      </c>
      <c r="O48" s="30">
        <v>12</v>
      </c>
      <c r="P48" s="30">
        <v>90</v>
      </c>
    </row>
    <row r="49" spans="1:16" ht="14.4" customHeight="1">
      <c r="A49" s="25" t="s">
        <v>79</v>
      </c>
      <c r="B49" s="30">
        <v>3075</v>
      </c>
      <c r="C49" s="30">
        <v>1522</v>
      </c>
      <c r="D49" s="30">
        <v>891</v>
      </c>
      <c r="E49" s="30">
        <v>644</v>
      </c>
      <c r="F49" s="30">
        <v>5</v>
      </c>
      <c r="G49" s="30">
        <v>5</v>
      </c>
      <c r="H49" s="30">
        <v>8</v>
      </c>
      <c r="I49" s="27"/>
      <c r="J49" s="30">
        <v>4346</v>
      </c>
      <c r="K49" s="30">
        <v>219</v>
      </c>
      <c r="L49" s="30">
        <v>1966</v>
      </c>
      <c r="M49" s="30">
        <v>2063</v>
      </c>
      <c r="N49" s="30">
        <v>65</v>
      </c>
      <c r="O49" s="30">
        <v>33</v>
      </c>
      <c r="P49" s="30">
        <v>0</v>
      </c>
    </row>
    <row r="50" spans="1:16" ht="14.4" customHeight="1">
      <c r="A50" s="25" t="s">
        <v>80</v>
      </c>
      <c r="B50" s="30">
        <v>4901</v>
      </c>
      <c r="C50" s="30">
        <v>1738</v>
      </c>
      <c r="D50" s="30">
        <v>1292</v>
      </c>
      <c r="E50" s="30">
        <v>899</v>
      </c>
      <c r="F50" s="30">
        <v>17</v>
      </c>
      <c r="G50" s="30">
        <v>9</v>
      </c>
      <c r="H50" s="30">
        <v>946</v>
      </c>
      <c r="I50" s="27"/>
      <c r="J50" s="30">
        <v>3560</v>
      </c>
      <c r="K50" s="30">
        <v>153</v>
      </c>
      <c r="L50" s="30">
        <v>1720</v>
      </c>
      <c r="M50" s="30">
        <v>888</v>
      </c>
      <c r="N50" s="30">
        <v>56</v>
      </c>
      <c r="O50" s="30">
        <v>32</v>
      </c>
      <c r="P50" s="30">
        <v>711</v>
      </c>
    </row>
    <row r="51" spans="1:16" ht="14.4" customHeight="1">
      <c r="A51" s="25" t="s">
        <v>81</v>
      </c>
      <c r="B51" s="30">
        <v>7518</v>
      </c>
      <c r="C51" s="30">
        <v>2597</v>
      </c>
      <c r="D51" s="30">
        <v>1795</v>
      </c>
      <c r="E51" s="30">
        <v>2824</v>
      </c>
      <c r="F51" s="30">
        <v>33</v>
      </c>
      <c r="G51" s="30">
        <v>45</v>
      </c>
      <c r="H51" s="30">
        <v>224</v>
      </c>
      <c r="I51" s="27"/>
      <c r="J51" s="30">
        <v>12780</v>
      </c>
      <c r="K51" s="30">
        <v>329</v>
      </c>
      <c r="L51" s="30">
        <v>2725</v>
      </c>
      <c r="M51" s="30">
        <v>9504</v>
      </c>
      <c r="N51" s="30">
        <v>89</v>
      </c>
      <c r="O51" s="30">
        <v>74</v>
      </c>
      <c r="P51" s="30">
        <v>59</v>
      </c>
    </row>
    <row r="52" spans="1:16" ht="14.4" customHeight="1">
      <c r="A52" s="25" t="s">
        <v>82</v>
      </c>
      <c r="B52" s="30">
        <v>1504</v>
      </c>
      <c r="C52" s="30">
        <v>681</v>
      </c>
      <c r="D52" s="30">
        <v>543</v>
      </c>
      <c r="E52" s="30">
        <v>257</v>
      </c>
      <c r="F52" s="30">
        <v>0</v>
      </c>
      <c r="G52" s="30">
        <v>0</v>
      </c>
      <c r="H52" s="30">
        <v>23</v>
      </c>
      <c r="I52" s="27"/>
      <c r="J52" s="30">
        <v>2204</v>
      </c>
      <c r="K52" s="30">
        <v>87</v>
      </c>
      <c r="L52" s="30">
        <v>986</v>
      </c>
      <c r="M52" s="30">
        <v>1051</v>
      </c>
      <c r="N52" s="30">
        <v>13</v>
      </c>
      <c r="O52" s="30">
        <v>5</v>
      </c>
      <c r="P52" s="30">
        <v>62</v>
      </c>
    </row>
    <row r="53" spans="1:16" ht="14.4" customHeight="1">
      <c r="A53" s="25" t="s">
        <v>44</v>
      </c>
      <c r="B53" s="30">
        <v>3876</v>
      </c>
      <c r="C53" s="30">
        <v>810</v>
      </c>
      <c r="D53" s="30">
        <v>1536</v>
      </c>
      <c r="E53" s="30">
        <v>1343</v>
      </c>
      <c r="F53" s="30">
        <v>31</v>
      </c>
      <c r="G53" s="30">
        <v>7</v>
      </c>
      <c r="H53" s="30">
        <v>149</v>
      </c>
      <c r="I53" s="27"/>
      <c r="J53" s="30">
        <v>4179</v>
      </c>
      <c r="K53" s="30">
        <v>42</v>
      </c>
      <c r="L53" s="30">
        <v>831</v>
      </c>
      <c r="M53" s="30">
        <v>3047</v>
      </c>
      <c r="N53" s="30">
        <v>121</v>
      </c>
      <c r="O53" s="30">
        <v>71</v>
      </c>
      <c r="P53" s="30">
        <v>78</v>
      </c>
    </row>
    <row r="54" spans="1:16" ht="14.4" customHeight="1">
      <c r="A54" s="25" t="s">
        <v>45</v>
      </c>
      <c r="B54" s="24" t="s">
        <v>42</v>
      </c>
      <c r="C54" s="24" t="s">
        <v>42</v>
      </c>
      <c r="D54" s="24" t="s">
        <v>42</v>
      </c>
      <c r="E54" s="24" t="s">
        <v>42</v>
      </c>
      <c r="F54" s="24" t="s">
        <v>42</v>
      </c>
      <c r="G54" s="24" t="s">
        <v>42</v>
      </c>
      <c r="H54" s="24" t="s">
        <v>42</v>
      </c>
      <c r="I54" s="27"/>
      <c r="J54" s="24" t="s">
        <v>42</v>
      </c>
      <c r="K54" s="24" t="s">
        <v>42</v>
      </c>
      <c r="L54" s="24" t="s">
        <v>42</v>
      </c>
      <c r="M54" s="24" t="s">
        <v>42</v>
      </c>
      <c r="N54" s="24" t="s">
        <v>42</v>
      </c>
      <c r="O54" s="24" t="s">
        <v>42</v>
      </c>
      <c r="P54" s="24" t="s">
        <v>42</v>
      </c>
    </row>
    <row r="55" spans="1:16" ht="14.4" customHeight="1">
      <c r="A55" s="25" t="s">
        <v>46</v>
      </c>
      <c r="B55" s="30">
        <v>751</v>
      </c>
      <c r="C55" s="30">
        <v>281</v>
      </c>
      <c r="D55" s="30">
        <v>205</v>
      </c>
      <c r="E55" s="30">
        <v>119</v>
      </c>
      <c r="F55" s="30">
        <v>3</v>
      </c>
      <c r="G55" s="30">
        <v>1</v>
      </c>
      <c r="H55" s="30">
        <v>142</v>
      </c>
      <c r="I55" s="27"/>
      <c r="J55" s="30">
        <v>342</v>
      </c>
      <c r="K55" s="30">
        <v>12</v>
      </c>
      <c r="L55" s="30">
        <v>133</v>
      </c>
      <c r="M55" s="30">
        <v>175</v>
      </c>
      <c r="N55" s="30">
        <v>6</v>
      </c>
      <c r="O55" s="30">
        <v>0</v>
      </c>
      <c r="P55" s="30">
        <v>16</v>
      </c>
    </row>
    <row r="56" spans="1:16" ht="14.4" customHeight="1">
      <c r="A56" s="25" t="s">
        <v>47</v>
      </c>
      <c r="B56" s="30">
        <v>3190</v>
      </c>
      <c r="C56" s="30">
        <v>855</v>
      </c>
      <c r="D56" s="30">
        <v>610</v>
      </c>
      <c r="E56" s="30">
        <v>1547</v>
      </c>
      <c r="F56" s="30">
        <v>11</v>
      </c>
      <c r="G56" s="30">
        <v>12</v>
      </c>
      <c r="H56" s="30">
        <v>155</v>
      </c>
      <c r="I56" s="27"/>
      <c r="J56" s="30">
        <v>5227</v>
      </c>
      <c r="K56" s="30">
        <v>69</v>
      </c>
      <c r="L56" s="30">
        <v>575</v>
      </c>
      <c r="M56" s="30">
        <v>4203</v>
      </c>
      <c r="N56" s="30">
        <v>79</v>
      </c>
      <c r="O56" s="30">
        <v>83</v>
      </c>
      <c r="P56" s="30">
        <v>218</v>
      </c>
    </row>
    <row r="57" spans="1:16" ht="14.4" customHeight="1">
      <c r="A57" s="25" t="s">
        <v>48</v>
      </c>
      <c r="B57" s="30">
        <v>3940</v>
      </c>
      <c r="C57" s="30">
        <v>1846</v>
      </c>
      <c r="D57" s="30">
        <v>1038</v>
      </c>
      <c r="E57" s="30">
        <v>675</v>
      </c>
      <c r="F57" s="30">
        <v>8</v>
      </c>
      <c r="G57" s="30">
        <v>2</v>
      </c>
      <c r="H57" s="30">
        <v>371</v>
      </c>
      <c r="I57" s="27"/>
      <c r="J57" s="30">
        <v>5614</v>
      </c>
      <c r="K57" s="30">
        <v>216</v>
      </c>
      <c r="L57" s="30">
        <v>1966</v>
      </c>
      <c r="M57" s="30">
        <v>2820</v>
      </c>
      <c r="N57" s="30">
        <v>63</v>
      </c>
      <c r="O57" s="30">
        <v>12</v>
      </c>
      <c r="P57" s="30">
        <v>537</v>
      </c>
    </row>
    <row r="58" spans="1:16" ht="14.4" customHeight="1">
      <c r="A58" s="25" t="s">
        <v>49</v>
      </c>
      <c r="B58" s="30">
        <v>10287</v>
      </c>
      <c r="C58" s="30">
        <v>1704</v>
      </c>
      <c r="D58" s="30">
        <v>2900</v>
      </c>
      <c r="E58" s="30">
        <v>5436</v>
      </c>
      <c r="F58" s="30">
        <v>51</v>
      </c>
      <c r="G58" s="30">
        <v>21</v>
      </c>
      <c r="H58" s="30">
        <v>175</v>
      </c>
      <c r="I58" s="27"/>
      <c r="J58" s="30">
        <v>12357</v>
      </c>
      <c r="K58" s="30">
        <v>190</v>
      </c>
      <c r="L58" s="30">
        <v>1377</v>
      </c>
      <c r="M58" s="30">
        <v>10614</v>
      </c>
      <c r="N58" s="30">
        <v>79</v>
      </c>
      <c r="O58" s="30">
        <v>82</v>
      </c>
      <c r="P58" s="30">
        <v>15</v>
      </c>
    </row>
    <row r="59" spans="1:16" ht="14.4" customHeight="1">
      <c r="A59" s="25" t="s">
        <v>50</v>
      </c>
      <c r="B59" s="30">
        <v>1847</v>
      </c>
      <c r="C59" s="30">
        <v>502</v>
      </c>
      <c r="D59" s="30">
        <v>644</v>
      </c>
      <c r="E59" s="30">
        <v>575</v>
      </c>
      <c r="F59" s="30">
        <v>122</v>
      </c>
      <c r="G59" s="30">
        <v>2</v>
      </c>
      <c r="H59" s="30">
        <v>2</v>
      </c>
      <c r="I59" s="27"/>
      <c r="J59" s="30">
        <v>1486</v>
      </c>
      <c r="K59" s="30">
        <v>60</v>
      </c>
      <c r="L59" s="30">
        <v>400</v>
      </c>
      <c r="M59" s="30">
        <v>798</v>
      </c>
      <c r="N59" s="30">
        <v>217</v>
      </c>
      <c r="O59" s="30">
        <v>4</v>
      </c>
      <c r="P59" s="30">
        <v>7</v>
      </c>
    </row>
    <row r="60" spans="1:16" ht="14.4" customHeight="1">
      <c r="A60" s="25" t="s">
        <v>62</v>
      </c>
      <c r="B60" s="30">
        <v>2180</v>
      </c>
      <c r="C60" s="30">
        <v>576</v>
      </c>
      <c r="D60" s="30">
        <v>1096</v>
      </c>
      <c r="E60" s="30">
        <v>494</v>
      </c>
      <c r="F60" s="30">
        <v>10</v>
      </c>
      <c r="G60" s="30">
        <v>4</v>
      </c>
      <c r="H60" s="30">
        <v>0</v>
      </c>
      <c r="I60" s="27"/>
      <c r="J60" s="30">
        <v>1144</v>
      </c>
      <c r="K60" s="30">
        <v>12</v>
      </c>
      <c r="L60" s="30">
        <v>358</v>
      </c>
      <c r="M60" s="30">
        <v>730</v>
      </c>
      <c r="N60" s="30">
        <v>28</v>
      </c>
      <c r="O60" s="30">
        <v>16</v>
      </c>
      <c r="P60" s="30">
        <v>0</v>
      </c>
    </row>
    <row r="61" spans="1:16" ht="14.4" customHeight="1">
      <c r="A61" s="25" t="s">
        <v>51</v>
      </c>
      <c r="B61" s="30">
        <v>345</v>
      </c>
      <c r="C61" s="30">
        <v>161</v>
      </c>
      <c r="D61" s="30">
        <v>116</v>
      </c>
      <c r="E61" s="30">
        <v>48</v>
      </c>
      <c r="F61" s="30">
        <v>0</v>
      </c>
      <c r="G61" s="30">
        <v>0</v>
      </c>
      <c r="H61" s="30">
        <v>20</v>
      </c>
      <c r="I61" s="27"/>
      <c r="J61" s="30">
        <v>329</v>
      </c>
      <c r="K61" s="30">
        <v>11</v>
      </c>
      <c r="L61" s="30">
        <v>128</v>
      </c>
      <c r="M61" s="30">
        <v>181</v>
      </c>
      <c r="N61" s="30">
        <v>0</v>
      </c>
      <c r="O61" s="30">
        <v>0</v>
      </c>
      <c r="P61" s="30">
        <v>9</v>
      </c>
    </row>
    <row r="62" spans="1:16" ht="14.4" customHeight="1">
      <c r="A62" s="25" t="s">
        <v>52</v>
      </c>
      <c r="B62" s="30">
        <v>5499</v>
      </c>
      <c r="C62" s="30">
        <v>173</v>
      </c>
      <c r="D62" s="30">
        <v>963</v>
      </c>
      <c r="E62" s="30">
        <v>3941</v>
      </c>
      <c r="F62" s="30">
        <v>57</v>
      </c>
      <c r="G62" s="30">
        <v>18</v>
      </c>
      <c r="H62" s="30">
        <v>347</v>
      </c>
      <c r="I62" s="27"/>
      <c r="J62" s="30">
        <v>2411</v>
      </c>
      <c r="K62" s="30">
        <v>2</v>
      </c>
      <c r="L62" s="30">
        <v>162</v>
      </c>
      <c r="M62" s="30">
        <v>2013</v>
      </c>
      <c r="N62" s="30">
        <v>43</v>
      </c>
      <c r="O62" s="30">
        <v>117</v>
      </c>
      <c r="P62" s="30">
        <v>74</v>
      </c>
    </row>
    <row r="63" spans="1:16" ht="14.4" customHeight="1">
      <c r="A63" s="25" t="s">
        <v>53</v>
      </c>
      <c r="B63" s="30">
        <v>939</v>
      </c>
      <c r="C63" s="30">
        <v>299</v>
      </c>
      <c r="D63" s="30">
        <v>188</v>
      </c>
      <c r="E63" s="30">
        <v>263</v>
      </c>
      <c r="F63" s="30">
        <v>3</v>
      </c>
      <c r="G63" s="30">
        <v>0</v>
      </c>
      <c r="H63" s="30">
        <v>186</v>
      </c>
      <c r="I63" s="27"/>
      <c r="J63" s="30">
        <v>1577</v>
      </c>
      <c r="K63" s="30">
        <v>16</v>
      </c>
      <c r="L63" s="30">
        <v>132</v>
      </c>
      <c r="M63" s="30">
        <v>1279</v>
      </c>
      <c r="N63" s="30">
        <v>4</v>
      </c>
      <c r="O63" s="30">
        <v>0</v>
      </c>
      <c r="P63" s="30">
        <v>146</v>
      </c>
    </row>
    <row r="64" spans="1:16" ht="14.4" customHeight="1">
      <c r="A64" s="25" t="s">
        <v>54</v>
      </c>
      <c r="B64" s="30">
        <v>5298</v>
      </c>
      <c r="C64" s="30">
        <v>1629</v>
      </c>
      <c r="D64" s="30">
        <v>2176</v>
      </c>
      <c r="E64" s="30">
        <v>1483</v>
      </c>
      <c r="F64" s="30">
        <v>9</v>
      </c>
      <c r="G64" s="30">
        <v>1</v>
      </c>
      <c r="H64" s="30">
        <v>0</v>
      </c>
      <c r="I64" s="27"/>
      <c r="J64" s="30">
        <v>4006</v>
      </c>
      <c r="K64" s="30">
        <v>173</v>
      </c>
      <c r="L64" s="30">
        <v>1648</v>
      </c>
      <c r="M64" s="30">
        <v>2145</v>
      </c>
      <c r="N64" s="30">
        <v>30</v>
      </c>
      <c r="O64" s="30">
        <v>10</v>
      </c>
      <c r="P64" s="30">
        <v>0</v>
      </c>
    </row>
    <row r="65" spans="1:16" ht="14.4" customHeight="1">
      <c r="A65" s="25" t="s">
        <v>55</v>
      </c>
      <c r="B65" s="30">
        <v>2537</v>
      </c>
      <c r="C65" s="30">
        <v>788</v>
      </c>
      <c r="D65" s="30">
        <v>920</v>
      </c>
      <c r="E65" s="30">
        <v>771</v>
      </c>
      <c r="F65" s="30">
        <v>16</v>
      </c>
      <c r="G65" s="30">
        <v>9</v>
      </c>
      <c r="H65" s="30">
        <v>33</v>
      </c>
      <c r="I65" s="27"/>
      <c r="J65" s="30">
        <v>3729</v>
      </c>
      <c r="K65" s="30">
        <v>147</v>
      </c>
      <c r="L65" s="30">
        <v>1014</v>
      </c>
      <c r="M65" s="30">
        <v>2447</v>
      </c>
      <c r="N65" s="30">
        <v>63</v>
      </c>
      <c r="O65" s="30">
        <v>11</v>
      </c>
      <c r="P65" s="30">
        <v>47</v>
      </c>
    </row>
    <row r="66" spans="1:16" ht="14.4" customHeight="1">
      <c r="A66" s="25" t="s">
        <v>56</v>
      </c>
      <c r="B66" s="30">
        <v>2001</v>
      </c>
      <c r="C66" s="30">
        <v>413</v>
      </c>
      <c r="D66" s="30">
        <v>259</v>
      </c>
      <c r="E66" s="30">
        <v>1054</v>
      </c>
      <c r="F66" s="30">
        <v>22</v>
      </c>
      <c r="G66" s="30">
        <v>14</v>
      </c>
      <c r="H66" s="30">
        <v>239</v>
      </c>
      <c r="I66" s="27"/>
      <c r="J66" s="30">
        <v>1533</v>
      </c>
      <c r="K66" s="30">
        <v>26</v>
      </c>
      <c r="L66" s="30">
        <v>93</v>
      </c>
      <c r="M66" s="30">
        <v>1272</v>
      </c>
      <c r="N66" s="30">
        <v>61</v>
      </c>
      <c r="O66" s="30">
        <v>45</v>
      </c>
      <c r="P66" s="30">
        <v>36</v>
      </c>
    </row>
    <row r="67" spans="1:16" ht="14.4" customHeight="1">
      <c r="A67" s="25" t="s">
        <v>11</v>
      </c>
      <c r="B67" s="11">
        <f>SUM(B6:B66)</f>
        <v>299149</v>
      </c>
      <c r="C67" s="11">
        <f t="shared" ref="C67:P67" si="0">SUM(C6:C66)</f>
        <v>67020</v>
      </c>
      <c r="D67" s="11">
        <f t="shared" si="0"/>
        <v>89727</v>
      </c>
      <c r="E67" s="11">
        <f t="shared" si="0"/>
        <v>125352</v>
      </c>
      <c r="F67" s="11">
        <f t="shared" si="0"/>
        <v>2243</v>
      </c>
      <c r="G67" s="11">
        <f t="shared" si="0"/>
        <v>1136</v>
      </c>
      <c r="H67" s="11">
        <f t="shared" si="0"/>
        <v>13074</v>
      </c>
      <c r="I67" s="11"/>
      <c r="J67" s="11">
        <f t="shared" si="0"/>
        <v>273838</v>
      </c>
      <c r="K67" s="11">
        <f t="shared" si="0"/>
        <v>5348</v>
      </c>
      <c r="L67" s="11">
        <f t="shared" si="0"/>
        <v>63038</v>
      </c>
      <c r="M67" s="11">
        <f t="shared" si="0"/>
        <v>189908</v>
      </c>
      <c r="N67" s="11">
        <f t="shared" si="0"/>
        <v>4084</v>
      </c>
      <c r="O67" s="11">
        <f t="shared" si="0"/>
        <v>2748</v>
      </c>
      <c r="P67" s="11">
        <f t="shared" si="0"/>
        <v>8660</v>
      </c>
    </row>
    <row r="70" spans="1:16" ht="14.4" customHeight="1">
      <c r="A70" s="24" t="s">
        <v>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Notes</vt:lpstr>
      <vt:lpstr>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2014-04-08T16:55:26Z</dcterms:created>
  <dcterms:modified xsi:type="dcterms:W3CDTF">2014-04-29T22:10:00Z</dcterms:modified>
</cp:coreProperties>
</file>